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975" windowHeight="104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6" i="1"/>
  <c r="I68"/>
  <c r="I17"/>
  <c r="I39"/>
  <c r="I11"/>
</calcChain>
</file>

<file path=xl/sharedStrings.xml><?xml version="1.0" encoding="utf-8"?>
<sst xmlns="http://schemas.openxmlformats.org/spreadsheetml/2006/main" count="109" uniqueCount="73">
  <si>
    <t>Risk Review - Budget Costings 8/4/09</t>
  </si>
  <si>
    <t>Description</t>
  </si>
  <si>
    <t>Inaccurate Topo Survey Results</t>
  </si>
  <si>
    <t>Agreed</t>
  </si>
  <si>
    <t>Estimate</t>
  </si>
  <si>
    <t>Allow - Outwith Earthworks Outline (Depot)</t>
  </si>
  <si>
    <t>Section 7 - OGL's low - Additional Fill</t>
  </si>
  <si>
    <t>Miscellaneous (Not Yet Identified)</t>
  </si>
  <si>
    <t>Depot - Additional Bulk Excavation</t>
  </si>
  <si>
    <t>Best</t>
  </si>
  <si>
    <t>Likely</t>
  </si>
  <si>
    <t>Worst</t>
  </si>
  <si>
    <t xml:space="preserve">Risk  </t>
  </si>
  <si>
    <t>Reference</t>
  </si>
  <si>
    <t>NEW</t>
  </si>
  <si>
    <t>Excavation of soft, unsuitable material, below</t>
  </si>
  <si>
    <t>Earthworks Outline</t>
  </si>
  <si>
    <t>16000m3 x £55</t>
  </si>
  <si>
    <t>10000m3 x £40</t>
  </si>
  <si>
    <t xml:space="preserve">Contaminated material at Carricknowe </t>
  </si>
  <si>
    <t>Edinburgh Park - Sub-structure / founds</t>
  </si>
  <si>
    <t>Unforseen ground conditions - Haymarket</t>
  </si>
  <si>
    <t>Edinburgh Park South Abutment</t>
  </si>
  <si>
    <t>Gogarbrun Bridge - Bases</t>
  </si>
  <si>
    <t>Carricknowe Bridge - Bases</t>
  </si>
  <si>
    <t>Section 5B - Capping</t>
  </si>
  <si>
    <t>A8 Underpass - Longer Piles Required</t>
  </si>
  <si>
    <t>Gogarburn Bridge - Soft ground identified</t>
  </si>
  <si>
    <t>Section 7 - (Gogar - Ingliston)</t>
  </si>
  <si>
    <t>15000m3 x £55</t>
  </si>
  <si>
    <t>Section 5A (Allow)</t>
  </si>
  <si>
    <t>Section 5C (Allow)</t>
  </si>
  <si>
    <t>Bases / Founds (Not Yet identified)</t>
  </si>
  <si>
    <t>Removal of contaminated / hazardous material</t>
  </si>
  <si>
    <t>Removal of knotweed</t>
  </si>
  <si>
    <t>Hazardous Material</t>
  </si>
  <si>
    <t>5000m3 x £50p/m3</t>
  </si>
  <si>
    <t>Re-location of spoil to section 7 (RBS Bunds)</t>
  </si>
  <si>
    <t>10000m3 x £25</t>
  </si>
  <si>
    <t>Contamination / unstable ground (Tip)</t>
  </si>
  <si>
    <t>Surcharge</t>
  </si>
  <si>
    <t>Soil Nailing Embankment</t>
  </si>
  <si>
    <t>(This needs reviewed)</t>
  </si>
  <si>
    <t>Costs associated with additional works requested</t>
  </si>
  <si>
    <t>by CEC Planners</t>
  </si>
  <si>
    <t>Ocean Terminal - Enhanced Finish</t>
  </si>
  <si>
    <t>Tramstop - Enhanced Finish</t>
  </si>
  <si>
    <t>20nr x £100k</t>
  </si>
  <si>
    <t>Design Change, BDDI - IFC</t>
  </si>
  <si>
    <t>Princes Street (Actual Cost - Tender)</t>
  </si>
  <si>
    <t xml:space="preserve">St Andrews SQ - Granton (Actual Cost - Tender) </t>
  </si>
  <si>
    <t>Structures - £300k x 8nr</t>
  </si>
  <si>
    <t>Railway Corridor (Previous Excercise)</t>
  </si>
  <si>
    <t>Markd up drgs - IFC (Roads) - St Andrews SQ</t>
  </si>
  <si>
    <t>Russell Road - Piling</t>
  </si>
  <si>
    <t>£300k Estiamte received - Carricknowe / Gogarburn</t>
  </si>
  <si>
    <t>Soil Nailing - A8 Embankment</t>
  </si>
  <si>
    <t>Section 7 - Drainage (None on BBDI)</t>
  </si>
  <si>
    <t>Princes Street - Drainage (None on BBDI)</t>
  </si>
  <si>
    <t>Bottom Batter Embankment Drainage</t>
  </si>
  <si>
    <t>land Drain</t>
  </si>
  <si>
    <t>Earth Reinforcement - Gogar</t>
  </si>
  <si>
    <t>??</t>
  </si>
  <si>
    <t>Roads (Full Depth - Qualification)) - Incl Risk 35</t>
  </si>
  <si>
    <t xml:space="preserve">Roads (Full Depth - Over Marked drgs) </t>
  </si>
  <si>
    <t>Assumes BSC have only priced to plane all roads</t>
  </si>
  <si>
    <t>Trackslab - Increased Depth (385 - 540)</t>
  </si>
  <si>
    <t xml:space="preserve">Not Yet Identified </t>
  </si>
  <si>
    <t>Guided Bus Way (Unsuitable Sub-Base)</t>
  </si>
  <si>
    <t>Overall Delay - Allow Period 40 weeks</t>
  </si>
  <si>
    <t>Pro - rata cost - 7 wks, 4 days - £2,500,000</t>
  </si>
  <si>
    <t>2500000 x 200 / 38</t>
  </si>
  <si>
    <t>Less recovery from Change (25000 x 7.4%)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</si>
</sst>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6"/>
  <sheetViews>
    <sheetView tabSelected="1" topLeftCell="A51" workbookViewId="0">
      <selection activeCell="M77" sqref="M77"/>
    </sheetView>
  </sheetViews>
  <sheetFormatPr defaultRowHeight="15"/>
  <cols>
    <col min="1" max="1" width="11.42578125" customWidth="1"/>
    <col min="2" max="2" width="46.140625" customWidth="1"/>
    <col min="3" max="3" width="12.28515625" customWidth="1"/>
    <col min="8" max="8" width="4.5703125" customWidth="1"/>
    <col min="10" max="10" width="3.140625" customWidth="1"/>
  </cols>
  <sheetData>
    <row r="1" spans="1:13">
      <c r="A1" s="1" t="s">
        <v>0</v>
      </c>
    </row>
    <row r="3" spans="1:13">
      <c r="A3" s="3" t="s">
        <v>12</v>
      </c>
      <c r="B3" s="3"/>
    </row>
    <row r="4" spans="1:13">
      <c r="A4" s="3" t="s">
        <v>13</v>
      </c>
      <c r="B4" s="3" t="s">
        <v>1</v>
      </c>
      <c r="K4" s="3" t="s">
        <v>9</v>
      </c>
      <c r="L4" s="3" t="s">
        <v>10</v>
      </c>
      <c r="M4" s="3" t="s">
        <v>11</v>
      </c>
    </row>
    <row r="6" spans="1:13">
      <c r="A6">
        <v>974</v>
      </c>
      <c r="B6" t="s">
        <v>2</v>
      </c>
    </row>
    <row r="8" spans="1:13">
      <c r="B8" t="s">
        <v>8</v>
      </c>
      <c r="F8" t="s">
        <v>3</v>
      </c>
      <c r="G8">
        <v>1425174</v>
      </c>
    </row>
    <row r="9" spans="1:13">
      <c r="B9" t="s">
        <v>6</v>
      </c>
      <c r="D9" t="s">
        <v>17</v>
      </c>
      <c r="F9" t="s">
        <v>4</v>
      </c>
      <c r="G9">
        <v>880000</v>
      </c>
    </row>
    <row r="10" spans="1:13">
      <c r="B10" t="s">
        <v>37</v>
      </c>
      <c r="D10" t="s">
        <v>38</v>
      </c>
      <c r="G10">
        <v>250000</v>
      </c>
    </row>
    <row r="11" spans="1:13">
      <c r="B11" t="s">
        <v>7</v>
      </c>
      <c r="G11" s="2">
        <v>750000</v>
      </c>
      <c r="I11">
        <f>SUM(G8:G11)</f>
        <v>3305174</v>
      </c>
      <c r="K11">
        <v>2555</v>
      </c>
      <c r="L11">
        <v>2930</v>
      </c>
      <c r="M11">
        <v>3305</v>
      </c>
    </row>
    <row r="14" spans="1:13">
      <c r="A14">
        <v>173</v>
      </c>
      <c r="B14" t="s">
        <v>33</v>
      </c>
    </row>
    <row r="16" spans="1:13">
      <c r="B16" t="s">
        <v>34</v>
      </c>
      <c r="F16" t="s">
        <v>4</v>
      </c>
      <c r="G16">
        <v>75000</v>
      </c>
    </row>
    <row r="17" spans="1:13">
      <c r="B17" t="s">
        <v>35</v>
      </c>
      <c r="D17" t="s">
        <v>36</v>
      </c>
      <c r="F17" t="s">
        <v>4</v>
      </c>
      <c r="G17" s="2">
        <v>250000</v>
      </c>
      <c r="I17">
        <f>SUM(G16:G17)</f>
        <v>325000</v>
      </c>
      <c r="K17">
        <v>150</v>
      </c>
      <c r="L17">
        <v>325</v>
      </c>
      <c r="M17">
        <v>400</v>
      </c>
    </row>
    <row r="20" spans="1:13">
      <c r="A20" s="4" t="s">
        <v>14</v>
      </c>
      <c r="B20" t="s">
        <v>15</v>
      </c>
    </row>
    <row r="21" spans="1:13">
      <c r="B21" t="s">
        <v>16</v>
      </c>
    </row>
    <row r="23" spans="1:13">
      <c r="B23" t="s">
        <v>5</v>
      </c>
      <c r="D23" t="s">
        <v>18</v>
      </c>
      <c r="F23" t="s">
        <v>4</v>
      </c>
      <c r="G23">
        <v>400000</v>
      </c>
    </row>
    <row r="24" spans="1:13">
      <c r="B24" t="s">
        <v>19</v>
      </c>
      <c r="F24" t="s">
        <v>4</v>
      </c>
      <c r="G24">
        <v>95000</v>
      </c>
    </row>
    <row r="25" spans="1:13">
      <c r="B25" t="s">
        <v>20</v>
      </c>
      <c r="F25" t="s">
        <v>4</v>
      </c>
      <c r="G25">
        <v>75000</v>
      </c>
    </row>
    <row r="26" spans="1:13">
      <c r="B26" t="s">
        <v>21</v>
      </c>
      <c r="F26" t="s">
        <v>4</v>
      </c>
      <c r="G26">
        <v>25000</v>
      </c>
    </row>
    <row r="27" spans="1:13">
      <c r="B27" t="s">
        <v>19</v>
      </c>
      <c r="F27" t="s">
        <v>3</v>
      </c>
      <c r="G27">
        <v>83028</v>
      </c>
    </row>
    <row r="28" spans="1:13">
      <c r="B28" t="s">
        <v>22</v>
      </c>
      <c r="F28" t="s">
        <v>4</v>
      </c>
      <c r="G28">
        <v>10000</v>
      </c>
    </row>
    <row r="29" spans="1:13">
      <c r="B29" t="s">
        <v>23</v>
      </c>
      <c r="F29" t="s">
        <v>4</v>
      </c>
      <c r="G29">
        <v>25000</v>
      </c>
    </row>
    <row r="30" spans="1:13">
      <c r="B30" t="s">
        <v>24</v>
      </c>
      <c r="F30" t="s">
        <v>4</v>
      </c>
      <c r="G30">
        <v>25000</v>
      </c>
    </row>
    <row r="31" spans="1:13">
      <c r="B31" t="s">
        <v>25</v>
      </c>
      <c r="F31" t="s">
        <v>4</v>
      </c>
      <c r="G31">
        <v>600000</v>
      </c>
    </row>
    <row r="32" spans="1:13">
      <c r="B32" t="s">
        <v>26</v>
      </c>
      <c r="F32" t="s">
        <v>4</v>
      </c>
      <c r="G32">
        <v>250000</v>
      </c>
    </row>
    <row r="33" spans="1:15">
      <c r="B33" t="s">
        <v>27</v>
      </c>
      <c r="F33" t="s">
        <v>4</v>
      </c>
      <c r="G33">
        <v>50000</v>
      </c>
    </row>
    <row r="34" spans="1:15">
      <c r="B34" t="s">
        <v>28</v>
      </c>
      <c r="D34" t="s">
        <v>29</v>
      </c>
      <c r="F34" t="s">
        <v>4</v>
      </c>
      <c r="G34">
        <v>825000</v>
      </c>
    </row>
    <row r="35" spans="1:15">
      <c r="B35" t="s">
        <v>30</v>
      </c>
      <c r="F35" t="s">
        <v>4</v>
      </c>
      <c r="G35">
        <v>500000</v>
      </c>
    </row>
    <row r="36" spans="1:15">
      <c r="B36" t="s">
        <v>31</v>
      </c>
      <c r="F36" t="s">
        <v>4</v>
      </c>
      <c r="G36">
        <v>500000</v>
      </c>
    </row>
    <row r="37" spans="1:15">
      <c r="B37" t="s">
        <v>49</v>
      </c>
      <c r="F37" t="s">
        <v>4</v>
      </c>
      <c r="G37">
        <v>1000000</v>
      </c>
    </row>
    <row r="38" spans="1:15">
      <c r="B38" t="s">
        <v>50</v>
      </c>
      <c r="F38" t="s">
        <v>4</v>
      </c>
      <c r="G38">
        <v>3000000</v>
      </c>
    </row>
    <row r="39" spans="1:15">
      <c r="B39" t="s">
        <v>32</v>
      </c>
      <c r="F39" t="s">
        <v>4</v>
      </c>
      <c r="G39" s="2">
        <v>150000</v>
      </c>
      <c r="I39">
        <f>SUM(G23:G39)</f>
        <v>7613028</v>
      </c>
      <c r="K39">
        <v>4613</v>
      </c>
      <c r="L39">
        <v>6000</v>
      </c>
      <c r="M39">
        <v>7613</v>
      </c>
    </row>
    <row r="42" spans="1:15">
      <c r="A42">
        <v>172</v>
      </c>
      <c r="B42" t="s">
        <v>39</v>
      </c>
    </row>
    <row r="44" spans="1:15">
      <c r="B44" t="s">
        <v>40</v>
      </c>
      <c r="C44" t="s">
        <v>42</v>
      </c>
    </row>
    <row r="45" spans="1:15">
      <c r="B45" t="s">
        <v>41</v>
      </c>
      <c r="I45">
        <v>1192000</v>
      </c>
      <c r="K45">
        <v>950</v>
      </c>
      <c r="L45">
        <v>1192</v>
      </c>
      <c r="M45">
        <v>1500</v>
      </c>
      <c r="O45" t="s">
        <v>62</v>
      </c>
    </row>
    <row r="47" spans="1:15">
      <c r="A47" s="4" t="s">
        <v>14</v>
      </c>
      <c r="B47" t="s">
        <v>43</v>
      </c>
    </row>
    <row r="48" spans="1:15">
      <c r="B48" t="s">
        <v>44</v>
      </c>
    </row>
    <row r="50" spans="1:15">
      <c r="B50" t="s">
        <v>45</v>
      </c>
      <c r="F50" t="s">
        <v>4</v>
      </c>
      <c r="G50">
        <v>600000</v>
      </c>
    </row>
    <row r="51" spans="1:15">
      <c r="B51" t="s">
        <v>46</v>
      </c>
      <c r="C51" t="s">
        <v>47</v>
      </c>
      <c r="G51" s="2">
        <v>2000000</v>
      </c>
      <c r="K51">
        <v>500</v>
      </c>
      <c r="L51">
        <v>2600</v>
      </c>
      <c r="M51">
        <v>3500</v>
      </c>
    </row>
    <row r="53" spans="1:15">
      <c r="A53">
        <v>49</v>
      </c>
      <c r="B53" t="s">
        <v>48</v>
      </c>
    </row>
    <row r="55" spans="1:15">
      <c r="B55" t="s">
        <v>63</v>
      </c>
    </row>
    <row r="56" spans="1:15">
      <c r="B56" t="s">
        <v>64</v>
      </c>
      <c r="F56" t="s">
        <v>4</v>
      </c>
      <c r="G56">
        <v>3700000</v>
      </c>
      <c r="O56" t="s">
        <v>65</v>
      </c>
    </row>
    <row r="57" spans="1:15">
      <c r="B57" t="s">
        <v>68</v>
      </c>
      <c r="F57" t="s">
        <v>4</v>
      </c>
      <c r="G57">
        <v>950000</v>
      </c>
    </row>
    <row r="58" spans="1:15">
      <c r="B58" t="s">
        <v>51</v>
      </c>
      <c r="F58" t="s">
        <v>4</v>
      </c>
      <c r="G58">
        <v>2400000</v>
      </c>
      <c r="O58" t="s">
        <v>55</v>
      </c>
    </row>
    <row r="59" spans="1:15">
      <c r="B59" t="s">
        <v>52</v>
      </c>
      <c r="F59" t="s">
        <v>4</v>
      </c>
      <c r="G59">
        <v>6000000</v>
      </c>
    </row>
    <row r="60" spans="1:15">
      <c r="B60" t="s">
        <v>53</v>
      </c>
      <c r="F60" t="s">
        <v>4</v>
      </c>
      <c r="G60">
        <v>1400000</v>
      </c>
    </row>
    <row r="61" spans="1:15">
      <c r="B61" t="s">
        <v>54</v>
      </c>
      <c r="F61" t="s">
        <v>4</v>
      </c>
      <c r="G61">
        <v>1000000</v>
      </c>
    </row>
    <row r="62" spans="1:15">
      <c r="B62" t="s">
        <v>56</v>
      </c>
      <c r="F62" t="s">
        <v>4</v>
      </c>
      <c r="G62">
        <v>300000</v>
      </c>
    </row>
    <row r="63" spans="1:15">
      <c r="B63" t="s">
        <v>57</v>
      </c>
      <c r="F63" t="s">
        <v>4</v>
      </c>
      <c r="G63">
        <v>300000</v>
      </c>
    </row>
    <row r="64" spans="1:15">
      <c r="B64" t="s">
        <v>58</v>
      </c>
      <c r="C64" s="6"/>
      <c r="F64" t="s">
        <v>4</v>
      </c>
      <c r="G64">
        <v>150000</v>
      </c>
    </row>
    <row r="65" spans="1:15">
      <c r="B65" t="s">
        <v>59</v>
      </c>
      <c r="F65" t="s">
        <v>4</v>
      </c>
      <c r="G65">
        <v>300000</v>
      </c>
      <c r="O65" t="s">
        <v>60</v>
      </c>
    </row>
    <row r="66" spans="1:15">
      <c r="B66" t="s">
        <v>61</v>
      </c>
      <c r="F66" t="s">
        <v>4</v>
      </c>
      <c r="G66">
        <v>75000</v>
      </c>
    </row>
    <row r="67" spans="1:15">
      <c r="B67" t="s">
        <v>66</v>
      </c>
      <c r="F67" t="s">
        <v>4</v>
      </c>
      <c r="G67">
        <v>750000</v>
      </c>
    </row>
    <row r="68" spans="1:15">
      <c r="B68" t="s">
        <v>67</v>
      </c>
      <c r="F68" t="s">
        <v>4</v>
      </c>
      <c r="G68" s="5">
        <v>2500000</v>
      </c>
      <c r="I68">
        <f>SUM(G56:G68)</f>
        <v>19825000</v>
      </c>
      <c r="K68">
        <v>5000</v>
      </c>
      <c r="L68">
        <v>12000</v>
      </c>
      <c r="M68">
        <v>19825</v>
      </c>
    </row>
    <row r="71" spans="1:15">
      <c r="A71">
        <v>343</v>
      </c>
      <c r="B71" t="s">
        <v>69</v>
      </c>
    </row>
    <row r="73" spans="1:15">
      <c r="B73" t="s">
        <v>70</v>
      </c>
    </row>
    <row r="75" spans="1:15">
      <c r="B75" t="s">
        <v>71</v>
      </c>
      <c r="F75" t="s">
        <v>4</v>
      </c>
      <c r="G75">
        <v>13157</v>
      </c>
    </row>
    <row r="76" spans="1:15">
      <c r="B76" t="s">
        <v>72</v>
      </c>
      <c r="G76" s="5">
        <v>-1850</v>
      </c>
      <c r="I76">
        <f>SUM(G75:G76)</f>
        <v>11307</v>
      </c>
      <c r="K76">
        <v>11307</v>
      </c>
      <c r="L76">
        <v>11307</v>
      </c>
      <c r="M76">
        <v>11307</v>
      </c>
    </row>
  </sheetData>
  <pageMargins left="0.70866141732283472" right="0.70866141732283472" top="0.74803149606299213" bottom="0.74803149606299213" header="0.31496062992125984" footer="0.31496062992125984"/>
  <pageSetup paperSize="8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tie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MPaterson</dc:creator>
  <cp:lastModifiedBy>MPaterson</cp:lastModifiedBy>
  <cp:lastPrinted>2009-04-08T16:55:07Z</cp:lastPrinted>
  <dcterms:created xsi:type="dcterms:W3CDTF">2009-04-08T14:46:26Z</dcterms:created>
  <dcterms:modified xsi:type="dcterms:W3CDTF">2009-04-09T16:22:27Z</dcterms:modified>
</cp:coreProperties>
</file>