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19035" windowHeight="11760" activeTab="0"/>
  </bookViews>
  <sheets>
    <sheet name="P80 Risk Allocation 1A+1B" sheetId="1" r:id="rId1"/>
  </sheets>
  <externalReferences>
    <externalReference r:id="rId4"/>
    <externalReference r:id="rId5"/>
    <externalReference r:id="rId6"/>
  </externalReferences>
  <definedNames>
    <definedName name="Data">'[3]Programme data'!$A$7:$BM$530</definedName>
    <definedName name="Doug22revTot">#REF!</definedName>
    <definedName name="Doug22tot">#REF!</definedName>
    <definedName name="Doug25revTot">#REF!</definedName>
    <definedName name="Doug25tot">#REF!</definedName>
    <definedName name="Doug27">#REF!</definedName>
    <definedName name="Doug27revTot">#REF!</definedName>
    <definedName name="Doug27tot">#REF!</definedName>
    <definedName name="Doug31revTot">#REF!</definedName>
    <definedName name="Doug31tot">#REF!</definedName>
    <definedName name="Ed22revTot">#REF!</definedName>
    <definedName name="Ed22tot">#REF!</definedName>
    <definedName name="Ed25revTot">#REF!</definedName>
    <definedName name="Ed25tot">#REF!</definedName>
    <definedName name="Ed27revTot">#REF!</definedName>
    <definedName name="Ed27tot">#REF!</definedName>
    <definedName name="Ed31revTot">#REF!</definedName>
    <definedName name="Ed31tot">#REF!</definedName>
    <definedName name="ExtSidePIDs">#REF!</definedName>
    <definedName name="FabricSeat">#REF!</definedName>
    <definedName name="FinClose">'[1]Assump1'!$G$20</definedName>
    <definedName name="FlangeLub">#REF!</definedName>
    <definedName name="Hen22tot">#REF!</definedName>
    <definedName name="Hen25tot">#REF!</definedName>
    <definedName name="Hen27tot">#REF!</definedName>
    <definedName name="Hen31tot">#REF!</definedName>
    <definedName name="Jam22tot">#REF!</definedName>
    <definedName name="Jam25tot">#REF!</definedName>
    <definedName name="Jam27tot">#REF!</definedName>
    <definedName name="Jam31tot">#REF!</definedName>
    <definedName name="Jan27tot">#REF!</definedName>
    <definedName name="LongerTrams">#REF!</definedName>
    <definedName name="modeltitle">'[2]TI_I'!$F$17</definedName>
    <definedName name="OptCheck">'[2]Waterfall'!$G$2</definedName>
    <definedName name="Option1">#REF!</definedName>
    <definedName name="Option2">#REF!</definedName>
    <definedName name="Option3">#REF!</definedName>
    <definedName name="Option4">#REF!</definedName>
    <definedName name="Period">'[3]Tables'!$B$15:$B$27</definedName>
    <definedName name="PeriodyearRow">'[3]Tables'!$B$30:$C$120</definedName>
    <definedName name="_xlnm.Print_Area" localSheetId="0">'P80 Risk Allocation 1A+1B'!$A$1:$DC$71</definedName>
    <definedName name="_xlnm.Print_Titles" localSheetId="0">'P80 Risk Allocation 1A+1B'!$A:$D,'P80 Risk Allocation 1A+1B'!$1:$9</definedName>
    <definedName name="ProgrammeData">'[3]Programme data'!$A$7:$BM$530</definedName>
    <definedName name="projectname">'[2]TI_I'!$F$15</definedName>
    <definedName name="RiskAutoStopPercChange">1.5</definedName>
    <definedName name="RiskCollectDistributionSamples">2</definedName>
    <definedName name="RiskExcelReportsGoInNewWorkbook">TRUE</definedName>
    <definedName name="RiskExcelReportsToGenerate">4096</definedName>
    <definedName name="RiskFixedSeed">1</definedName>
    <definedName name="RiskGenerateExcelReportsAtEndOfSimulation">FALSE</definedName>
    <definedName name="RiskHasSettings">TRUE</definedName>
    <definedName name="RiskMinimizeOnStart">FALSE</definedName>
    <definedName name="RiskMonitorConvergence">FALSE</definedName>
    <definedName name="RiskNumIterations" localSheetId="0">5000</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3</definedName>
    <definedName name="RiskShowRiskWindowAtEndOfSimulation">TRUE</definedName>
    <definedName name="RiskStandardRecalc">2</definedName>
    <definedName name="RiskTemplateSheetName">"myTemplate"</definedName>
    <definedName name="RiskUpdateDisplay">FALSE</definedName>
    <definedName name="RiskUseDifferentSeedForEachSim">FALSE</definedName>
    <definedName name="RiskUseFixedSeed">FALSE</definedName>
    <definedName name="RiskUseMultipleCPUs">FALSE</definedName>
    <definedName name="Startyear">'[3]Tables'!$B$4:$C$12</definedName>
    <definedName name="Tram22km">#REF!</definedName>
    <definedName name="Tram25km">#REF!</definedName>
    <definedName name="Tram27km">#REF!</definedName>
    <definedName name="Tram31km">#REF!</definedName>
    <definedName name="VandalResFilm">#REF!</definedName>
    <definedName name="Version">'[2]TI_I'!$F$16</definedName>
    <definedName name="Year">'[3]Tables'!$B$4:$B$12</definedName>
  </definedNames>
  <calcPr fullCalcOnLoad="1"/>
</workbook>
</file>

<file path=xl/sharedStrings.xml><?xml version="1.0" encoding="utf-8"?>
<sst xmlns="http://schemas.openxmlformats.org/spreadsheetml/2006/main" count="341" uniqueCount="237">
  <si>
    <t>EDINBURGH TRAM PROJECT</t>
  </si>
  <si>
    <t>P80 Risk Allocation Report</t>
  </si>
  <si>
    <t>Current Period End</t>
  </si>
  <si>
    <t>Total Allocation</t>
  </si>
  <si>
    <t>£k</t>
  </si>
  <si>
    <t>Risk Mean Sum</t>
  </si>
  <si>
    <t>Phase 1A</t>
  </si>
  <si>
    <t>Phase 1B</t>
  </si>
  <si>
    <t>Sim Run P80 1A+1B</t>
  </si>
  <si>
    <t>WBS Item</t>
  </si>
  <si>
    <t>Allocated Risks</t>
  </si>
  <si>
    <t>Impact Assessment 08 Feb 2008</t>
  </si>
  <si>
    <t>Exposure Period</t>
  </si>
  <si>
    <t>No of Periods</t>
  </si>
  <si>
    <t>Sim Run Risk Mean</t>
  </si>
  <si>
    <t>P80 Risk Allocation</t>
  </si>
  <si>
    <t>Proportion allocated to 1A</t>
  </si>
  <si>
    <t>P80 Risk Allocation 1A</t>
  </si>
  <si>
    <t>P80 Risk Allocation 1B</t>
  </si>
  <si>
    <t>P80 Value Per Period</t>
  </si>
  <si>
    <t>total P80</t>
  </si>
  <si>
    <t>Utilised for Risk Exposure</t>
  </si>
  <si>
    <t>Risk ID</t>
  </si>
  <si>
    <t>Cause</t>
  </si>
  <si>
    <t>Risk Event</t>
  </si>
  <si>
    <t>Effect</t>
  </si>
  <si>
    <t>Prob</t>
  </si>
  <si>
    <t>Current Impact Assessment £k</t>
  </si>
  <si>
    <t>Start</t>
  </si>
  <si>
    <t>End</t>
  </si>
  <si>
    <t>Construction End</t>
  </si>
  <si>
    <t>2008/09</t>
  </si>
  <si>
    <t>2009/10</t>
  </si>
  <si>
    <t>2010/11</t>
  </si>
  <si>
    <t>Construction Programme End</t>
  </si>
  <si>
    <t>QUANTITATIVE RISK CALCULATIONS</t>
  </si>
  <si>
    <t>%</t>
  </si>
  <si>
    <t>Min</t>
  </si>
  <si>
    <t>Most Likely</t>
  </si>
  <si>
    <t>Max</t>
  </si>
  <si>
    <t>Risk Distribution</t>
  </si>
  <si>
    <t>Probability</t>
  </si>
  <si>
    <t>Reverse Probability</t>
  </si>
  <si>
    <t>No Impact</t>
  </si>
  <si>
    <t>Cost @Risk</t>
  </si>
  <si>
    <t>Overall Contingency</t>
  </si>
  <si>
    <t>11.1 Construction</t>
  </si>
  <si>
    <t>994</t>
  </si>
  <si>
    <t>The design for the lighting has yet to be approved by CECs Street Lighting section</t>
  </si>
  <si>
    <t>Additional time or cost could be incurred in relation to the street lighting works</t>
  </si>
  <si>
    <t>Compliance with their requirements may incur abortive works resulting in additional cost and delay to programme</t>
  </si>
  <si>
    <t>Design &amp; Consents</t>
  </si>
  <si>
    <t>2 PROCUREMENT CONSULTANT</t>
  </si>
  <si>
    <t>44</t>
  </si>
  <si>
    <t>SDS contractor does not deliver the required prior approval consents before novation</t>
  </si>
  <si>
    <t>Late prior approval consents</t>
  </si>
  <si>
    <t>Delay to programme with additional resource costs and delay to Infraco.  procurement.  Impact upon risk balance.</t>
  </si>
  <si>
    <t>90</t>
  </si>
  <si>
    <t>3 DESIGN</t>
  </si>
  <si>
    <t>336</t>
  </si>
  <si>
    <t>Adequate scope and extent of noise and vibration prevention measures/requirements are not provided to SDS; Specifications relating o Tram noise provided by Tramco are optimistic.</t>
  </si>
  <si>
    <t>Design assumptions lead to Tram noise and vibration measures being inadequate during operation</t>
  </si>
  <si>
    <t>Tram design requires to be re-worked; Post construction elements need to be adjusted or re-constructed or additional noise and vibration measures need to be incorporated.</t>
  </si>
  <si>
    <t>80</t>
  </si>
  <si>
    <t>5 PARLIAMENTARY PROCESS/ APPROVALS</t>
  </si>
  <si>
    <t>271</t>
  </si>
  <si>
    <t>Inadequate quality of submission of approval.  Partial submission of package.  
Programme compression.   Lack of CEC resources.</t>
  </si>
  <si>
    <t>Failure to process prior approvals applications within 8 weeks</t>
  </si>
  <si>
    <t>Delay and disruption to Infraco programme</t>
  </si>
  <si>
    <t>100</t>
  </si>
  <si>
    <t>990</t>
  </si>
  <si>
    <t>SDS are behind programme with design review certificates and tie have decided not to extend programme period to account for this.</t>
  </si>
  <si>
    <t>CEC carry financial impact of uncertified designs provided to Infraco</t>
  </si>
  <si>
    <t>Modifications required to the designs post-contract award resulting in additional costs</t>
  </si>
  <si>
    <t>7.3 Infraco</t>
  </si>
  <si>
    <t>279</t>
  </si>
  <si>
    <t>Third party consents including Network Rail, CEC Planning, CEC Roads Department, Historic Scotland, Building Fixing Owner consent is denied or delayed</t>
  </si>
  <si>
    <t>Delay to programme; Risk transfer response by bidders is to return risk to tie; Increased out-turn cost if transferred and also as a result of any delay due to inflation.</t>
  </si>
  <si>
    <t>1 GENERAL/OVERALL</t>
  </si>
  <si>
    <t>169</t>
  </si>
  <si>
    <t>Concurrent major projects in Edinburgh</t>
  </si>
  <si>
    <t>Other major projects in Edinburgh interface with Tram</t>
  </si>
  <si>
    <t>Delay in sequence in certain areas, Additional interface project management costs.</t>
  </si>
  <si>
    <t>General Programme Delay</t>
  </si>
  <si>
    <t>1.7 Miscellaneous</t>
  </si>
  <si>
    <t>343</t>
  </si>
  <si>
    <t>General delay to programme with various causes e.g. failure to obtain approvals on time; parliamentary processes, delays due to lack of prioritisation of BAA agreement with new owners</t>
  </si>
  <si>
    <t>Delay to completion of project</t>
  </si>
  <si>
    <t>Inflation at 5% causes increased out-turn cost due to delay plus revenue loss</t>
  </si>
  <si>
    <t>7.1.3 Depot</t>
  </si>
  <si>
    <t>974</t>
  </si>
  <si>
    <t>Inaccurate Topo Survey results</t>
  </si>
  <si>
    <t>Increase in levels of Spoil Excavation</t>
  </si>
  <si>
    <t>Increased Cost &amp; Programme extension</t>
  </si>
  <si>
    <t>Infraco Delivery</t>
  </si>
  <si>
    <t>981</t>
  </si>
  <si>
    <t>Existing Spoil Site Unable to accept future spoil</t>
  </si>
  <si>
    <t>Increase in the Lothian Valuation Joint Board rateable value of the spoil site</t>
  </si>
  <si>
    <t>New Landfill site will have to be found and agreements reached.   Possibility of increased costs</t>
  </si>
  <si>
    <t>876</t>
  </si>
  <si>
    <t>Agreement with SEPA to use Gravity Drain Proposal</t>
  </si>
  <si>
    <t>Gravity Drain Proposal</t>
  </si>
  <si>
    <t>Cost &amp; time saving</t>
  </si>
  <si>
    <t>952</t>
  </si>
  <si>
    <t xml:space="preserve">Scope of works relating to Wide Area Modelling (WAM) have not been agreed with SDS because they consider this to be out with the scope of their contract. </t>
  </si>
  <si>
    <t>Uncertainty about extent of construction works required on road network relating to Wide Area Modelling issues.</t>
  </si>
  <si>
    <t>Potential claim from SDS to deal with additional design work; Potential construction costs to deal with WAM issues (difficult to quantify without design) over and above those already included.</t>
  </si>
  <si>
    <t>931</t>
  </si>
  <si>
    <t>Utilities assets uncovered during construction that were not previously accounted for; unidentified abandoned utilities assets; known redundant utilities; unknown live utilities; unknown redundant utilities.</t>
  </si>
  <si>
    <t>Unknown or abandoned assets impacts scope of Infraco work</t>
  </si>
  <si>
    <t>Re-design and delay as investigation takes place and solution implemented; Increase in Capex cost as a result of additional works.</t>
  </si>
  <si>
    <t>172</t>
  </si>
  <si>
    <t>Area of possible contamination and unstable ground (unlicensed tip) has been highlighted during desk study immediately to east of Gogar Burn - investigation for CERT project indicates that this consists of building rubble and domestic waste.</t>
  </si>
  <si>
    <t>Tramway runs through area of possible contamination and special foundation is required to cope with  unstable  ground</t>
  </si>
  <si>
    <t>Increase in costs to provide special foundation solution</t>
  </si>
  <si>
    <t>105</t>
  </si>
  <si>
    <t>Encountering archaeological finds/burials/munitions during construction</t>
  </si>
  <si>
    <t>Exhumation of archaeological finds/burials</t>
  </si>
  <si>
    <t>Delay in construction programme</t>
  </si>
  <si>
    <t>318</t>
  </si>
  <si>
    <t>Failure to make arrangements with Utilities for the phasing of necessary connections; Utility Company operational constraints</t>
  </si>
  <si>
    <t>Utility connections cannot proceed as planned</t>
  </si>
  <si>
    <t>Potential delay to start of Infraco works in certain sections</t>
  </si>
  <si>
    <t>173</t>
  </si>
  <si>
    <t>Uncertainty over extent of contaminated land/hazardous materials on route</t>
  </si>
  <si>
    <t>Tramway runs through area of previously unidentified contamination/hazardous materials and material requires to be removed and replaced (dig and dump).</t>
  </si>
  <si>
    <t>Increase in costs to remove material to special and other tip.</t>
  </si>
  <si>
    <t>865</t>
  </si>
  <si>
    <t>Buildings contain asbestos that was not uncovered during surveys</t>
  </si>
  <si>
    <t>Asbestos found during demolition works and excavations for construction</t>
  </si>
  <si>
    <t>Cost and delay during investigation and removal</t>
  </si>
  <si>
    <t>1.1 Land &amp; Property</t>
  </si>
  <si>
    <t>352</t>
  </si>
  <si>
    <t>Increase in land values</t>
  </si>
  <si>
    <t>Higher land compensation claims than anticipated</t>
  </si>
  <si>
    <t>Additional uplift on compensation claims</t>
  </si>
  <si>
    <t>Land compensation</t>
  </si>
  <si>
    <t>10</t>
  </si>
  <si>
    <t>Costs of obtaining access rights are unknown</t>
  </si>
  <si>
    <t>Cost associated with obtaining wayleaves</t>
  </si>
  <si>
    <t>Increased legal costs relating to obtaining wayleaves</t>
  </si>
  <si>
    <t>7.2 MUDFA/Utilities</t>
  </si>
  <si>
    <t>164</t>
  </si>
  <si>
    <t>Utilities assets uncovered during construction that were not previously accounted for; unidentified abandoned utilities assets; asbestos found in excavation for utilities diversion; unknown cellars and basements intrude into works area; other physical job</t>
  </si>
  <si>
    <t>Unknown or abandoned assets or unforeseen/contaminated ground conditions affect scope of MUDFA work.</t>
  </si>
  <si>
    <t>95</t>
  </si>
  <si>
    <t>MUDFA</t>
  </si>
  <si>
    <t>139</t>
  </si>
  <si>
    <t>Utilities diversion outline specification only from plans</t>
  </si>
  <si>
    <t>Uncertainty of Utilities location and consequently required diversion work/ unforeseen utility services within LoD</t>
  </si>
  <si>
    <t>Increase in MUDFA costs or delays as a result of carrying out more diversions than estimated</t>
  </si>
  <si>
    <t>342</t>
  </si>
  <si>
    <t>Tram alignment at A8 crossing at Gogar co-incides BT data nests/cable (main coms link between Glasgow and Edinburgh) and sewer</t>
  </si>
  <si>
    <t>A8 crossing tunnel requires special design or BT data nest/cables require to be moved or solution to sewer to be engineered</t>
  </si>
  <si>
    <t>914</t>
  </si>
  <si>
    <t>Required approval/acceptance turnaround time does not reflect SUC standard practice; SUCs do not have enough resource or process capability to achieve 20 day turnaround</t>
  </si>
  <si>
    <t>Statutory Utility Companies unable to meet design approval/acceptance turnaround time to meet programme</t>
  </si>
  <si>
    <t>Additional period required for design approval/acceptance turnaround</t>
  </si>
  <si>
    <t>911</t>
  </si>
  <si>
    <t>Scottish Power own and maintain a cable tunnel in the vicinity of Leith Walk that may or may not interfere with Tram construction and operation; exact location and depth of tunnel is unknown; condition of tunnel is unknown.</t>
  </si>
  <si>
    <t>Presence of Scottish Power tunnel in Leith Walk requires radical solution</t>
  </si>
  <si>
    <t xml:space="preserve">Tunnel may have to be decommissioned and re-laid in a more suitable location; tram alignment may require to be adjusted; special foundation solution e.g. cantilever may be required; increased capex; potential for tunnel collapse during operation and </t>
  </si>
  <si>
    <t>1.3.1 NR Immunisation Project</t>
  </si>
  <si>
    <t>932</t>
  </si>
  <si>
    <t>Information handed over in draft format as part of continual design development; Downstream Tram design change that impacts on requirements; Zone of interference not defined adequately.</t>
  </si>
  <si>
    <t>SDS gives wrong or insufficient information to Network Rail</t>
  </si>
  <si>
    <t>Network Rail design their works inappropriately for final Tram requirements; Network Rail are unable to complete their design in time to meet programme; Cost to change design; Delay during redesign; Final works are not suitable and consequently Tram canno</t>
  </si>
  <si>
    <t>Network Rail</t>
  </si>
  <si>
    <t>134</t>
  </si>
  <si>
    <t>Network Rail possessions over and above that estimate are required</t>
  </si>
  <si>
    <t>Compensation paid to Train Operating Companies</t>
  </si>
  <si>
    <t>Increased compensation paid to Train Operating Companies</t>
  </si>
  <si>
    <t>115</t>
  </si>
  <si>
    <t>Network Rail cancels planned possessions</t>
  </si>
  <si>
    <t>Planned work at interface with Network Rail is delayed</t>
  </si>
  <si>
    <t>Time delay and resulting cost increase</t>
  </si>
  <si>
    <t>993</t>
  </si>
  <si>
    <t>Due to a terrorism event relating to Edinburgh Airport or due to the mitigation of the risk of such an event occurring traffic restrictions introduced in the vicinity of the airport cause unacceptable delays for vehicles accessing and exiting from the sit</t>
  </si>
  <si>
    <t>Free access cannot be guaranteed to the P&amp;R site</t>
  </si>
  <si>
    <t>Delays to construction vehicles could have impact on completion date and cost of construction, delays for car park users or buses could detract from usefulness and viability of facility</t>
  </si>
  <si>
    <t>Other</t>
  </si>
  <si>
    <t>337</t>
  </si>
  <si>
    <t>Unsuccessful tenderer challenges procurement process (Tramco or Infraco)</t>
  </si>
  <si>
    <t>OJEU procurement process is challenged</t>
  </si>
  <si>
    <t>Possible retender; Delays; Legals costs to deal with challenge</t>
  </si>
  <si>
    <t>76</t>
  </si>
  <si>
    <t>Introduction of TEL as client</t>
  </si>
  <si>
    <t>Change of client during works</t>
  </si>
  <si>
    <t>Delay and cost during re-negotiation of DPOF contract and additional approvals process</t>
  </si>
  <si>
    <t>2.1 tie Resources</t>
  </si>
  <si>
    <t>58</t>
  </si>
  <si>
    <t>Poor performance (quality) by Infraco during construction; poor materials; latent defects</t>
  </si>
  <si>
    <t>Infraco fails to deliver construction quality; latent defects occur during or after Infraco maintenance period</t>
  </si>
  <si>
    <t>Rework, stakeholder criticism, negative PR, programme delay if quality issue occurs during construction, operations affected by rework, project management costs to deal with issues</t>
  </si>
  <si>
    <t>2.2 Transdev</t>
  </si>
  <si>
    <t>888</t>
  </si>
  <si>
    <t>Design, construction and/or testing does not meet Transdev requirements and gain approval from the ROGS Competent Person</t>
  </si>
  <si>
    <t>Transdev refuse to operate system on safety ground or apply overly restrictive procedures that are not directly the responsibility of Infraco (ROGS Competent Person agrees with this)</t>
  </si>
  <si>
    <t>Delay to commencement of service, additional cost both for delay and rectification of the issue</t>
  </si>
  <si>
    <t>2.9 TEL</t>
  </si>
  <si>
    <t>889</t>
  </si>
  <si>
    <t>Unsuccessful negotiation. TEL believes costs inflated too much.</t>
  </si>
  <si>
    <t>Target operating costs for Phase D are not agreed.</t>
  </si>
  <si>
    <t>TEL Business Case becomes undeliverable.  Potential to undertake Dispute Resolution to gain agreement.</t>
  </si>
  <si>
    <t>104</t>
  </si>
  <si>
    <t>Delay in design information release from specialist tram manufacturer</t>
  </si>
  <si>
    <t>Delay in detailing of stops, trackway, OLE etc for Phase 1B</t>
  </si>
  <si>
    <t>Time delay and consequent costs</t>
  </si>
  <si>
    <t>162</t>
  </si>
  <si>
    <t>Land is not acquired yet</t>
  </si>
  <si>
    <t>Gaining access to land prior to purchase for advanced works</t>
  </si>
  <si>
    <t>Increased management costs and delays to design</t>
  </si>
  <si>
    <t>7.1.1 Invasive Species</t>
  </si>
  <si>
    <t>869</t>
  </si>
  <si>
    <t>Surveying team unable to obtain access to Network Rail, BAA and other privately owned land because they were not cleared to access this land (including PTS).</t>
  </si>
  <si>
    <t>Extent of Invasive Species Area Exceeds Estimate from Survey</t>
  </si>
  <si>
    <t>Underestimating the extent of works; leads to an increase in cost</t>
  </si>
  <si>
    <t>879</t>
  </si>
  <si>
    <t>Contractor is unable to get access to worksite due to access route being outside LOD and owned by others</t>
  </si>
  <si>
    <t>Access to land to eradicate invasive species is not available when required</t>
  </si>
  <si>
    <t>Programme Delay; contractor refuses to take ownership of risk 869 or includes high contingency in tender to allow for.</t>
  </si>
  <si>
    <t>3</t>
  </si>
  <si>
    <t>7.1.2 Badger Relocation</t>
  </si>
  <si>
    <t>894</t>
  </si>
  <si>
    <t>Ineffective/Inappropriate Proposals; new setts must be built before old ones can be closed and licenses will not be issued until nearer time of closure; animals must have settled in new home before closure of old one can take place</t>
  </si>
  <si>
    <t>Roseburn Badger Proposals for closure of old setts not approved by SNH</t>
  </si>
  <si>
    <t>Delay in accessing land to construct Tram works and hence in Programme</t>
  </si>
  <si>
    <t>883</t>
  </si>
  <si>
    <t>Gogarburn Badger/Otter Proposals for closure of old setts not approved by SNH/SEERAD</t>
  </si>
  <si>
    <t>977</t>
  </si>
  <si>
    <t xml:space="preserve"> Legal challenge.  Extension of statutory consultation process.  Large number of objections.  TRO process is subject to a public hearing process.</t>
  </si>
  <si>
    <t>Delay in achievement of TROs) due to a large number of public objections and/or a legal challenge to using a TTRO to construct Infraco.</t>
  </si>
  <si>
    <t>Requirement to start construction using TTROs</t>
  </si>
  <si>
    <t>TROs</t>
  </si>
  <si>
    <t>TOTALS</t>
  </si>
  <si>
    <t>Mean Sum = p50</t>
  </si>
  <si>
    <t>Unspecified Risks (Contingency)</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</si>
</sst>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
    <numFmt numFmtId="165" formatCode="&quot;£&quot;#,##0.00"/>
    <numFmt numFmtId="166" formatCode="\ #,##0;[Red]\(#,##0\)"/>
    <numFmt numFmtId="167" formatCode="#,##0;\(#,##0\)"/>
    <numFmt numFmtId="168" formatCode="0.00&quot;%&quot;"/>
    <numFmt numFmtId="169" formatCode="_-* #,##0_-;\-* #,##0_-;_-* &quot;-&quot;??_-;_-@_-"/>
    <numFmt numFmtId="170" formatCode="_-* #,##0,_-;* \-#,##0,_-;_-* &quot;-&quot;??_-;_-@_-"/>
    <numFmt numFmtId="171" formatCode="#,##0\ &quot;.&quot;"/>
    <numFmt numFmtId="172" formatCode="&quot;£&quot;#,##0"/>
    <numFmt numFmtId="173" formatCode="_(* #,##0.00%_);_(* \(#,##0.00%\);_(* #,##0.00%_);_(@_)"/>
    <numFmt numFmtId="174" formatCode="#,##0_ ;[Red]\-#,##0\ "/>
    <numFmt numFmtId="175" formatCode="#,##0.0_ ;[Red]\-#,##0.0\ "/>
    <numFmt numFmtId="176" formatCode="#,##0.0;[Red]\-#,##0.0"/>
    <numFmt numFmtId="177" formatCode="0.0"/>
    <numFmt numFmtId="178" formatCode="#,##0.0;\(#,##0.0\)"/>
    <numFmt numFmtId="179" formatCode="&quot;Yes&quot;;&quot;Yes&quot;;&quot;No&quot;"/>
    <numFmt numFmtId="180" formatCode="&quot;True&quot;;&quot;True&quot;;&quot;False&quot;"/>
    <numFmt numFmtId="181" formatCode="&quot;On&quot;;&quot;On&quot;;&quot;Off&quot;"/>
    <numFmt numFmtId="182" formatCode="[$€-2]\ #,##0.00_);[Red]\([$€-2]\ #,##0.00\)"/>
    <numFmt numFmtId="183" formatCode="0\ "/>
    <numFmt numFmtId="184" formatCode="&quot;£&quot;#,##0\ ;[Red]\-&quot;£&quot;#,##0\ "/>
    <numFmt numFmtId="185" formatCode="&quot;£&quot;#,##0.00\ ;[Red]\-&quot;£&quot;#,##0.00\ "/>
    <numFmt numFmtId="186" formatCode="0\ \ "/>
    <numFmt numFmtId="187" formatCode="0.00%\ ;[Red]\-0.00%\ "/>
    <numFmt numFmtId="188" formatCode="0.0000"/>
    <numFmt numFmtId="189" formatCode="[$€-2]\ #,##0.00"/>
    <numFmt numFmtId="190" formatCode="[$£-809]#,##0.00"/>
  </numFmts>
  <fonts count="27">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sz val="11"/>
      <color indexed="62"/>
      <name val="Calibri"/>
      <family val="2"/>
    </font>
    <font>
      <sz val="11"/>
      <color indexed="52"/>
      <name val="Calibri"/>
      <family val="2"/>
    </font>
    <font>
      <sz val="11"/>
      <color indexed="60"/>
      <name val="Calibri"/>
      <family val="2"/>
    </font>
    <font>
      <b/>
      <sz val="11"/>
      <color indexed="63"/>
      <name val="Calibri"/>
      <family val="2"/>
    </font>
    <font>
      <sz val="10"/>
      <color indexed="8"/>
      <name val="Arial"/>
      <family val="2"/>
    </font>
    <font>
      <b/>
      <sz val="18"/>
      <color indexed="56"/>
      <name val="Cambria"/>
      <family val="2"/>
    </font>
    <font>
      <b/>
      <sz val="11"/>
      <color indexed="8"/>
      <name val="Calibri"/>
      <family val="2"/>
    </font>
    <font>
      <sz val="11"/>
      <color indexed="10"/>
      <name val="Calibri"/>
      <family val="2"/>
    </font>
    <font>
      <sz val="8"/>
      <name val="Arial"/>
      <family val="0"/>
    </font>
    <font>
      <b/>
      <sz val="10"/>
      <name val="Arial"/>
      <family val="2"/>
    </font>
    <font>
      <b/>
      <sz val="8"/>
      <name val="Arial"/>
      <family val="2"/>
    </font>
    <font>
      <b/>
      <sz val="10"/>
      <color indexed="9"/>
      <name val="Arial"/>
      <family val="2"/>
    </font>
    <font>
      <sz val="10"/>
      <color indexed="9"/>
      <name val="Arial"/>
      <family val="2"/>
    </font>
    <font>
      <b/>
      <u val="single"/>
      <sz val="10"/>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41"/>
        <bgColor indexed="64"/>
      </patternFill>
    </fill>
  </fills>
  <borders count="3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medium">
        <color indexed="10"/>
      </left>
      <right style="medium">
        <color indexed="10"/>
      </right>
      <top style="medium">
        <color indexed="10"/>
      </top>
      <bottom style="thin"/>
    </border>
    <border>
      <left style="thin">
        <color indexed="22"/>
      </left>
      <right style="thin">
        <color indexed="8"/>
      </right>
      <top style="thin">
        <color indexed="22"/>
      </top>
      <bottom style="thin">
        <color indexed="22"/>
      </bottom>
    </border>
    <border>
      <left style="medium"/>
      <right style="thin"/>
      <top style="medium"/>
      <bottom style="thin"/>
    </border>
    <border>
      <left style="thin"/>
      <right style="thin"/>
      <top style="medium"/>
      <bottom style="thin"/>
    </border>
    <border>
      <left style="thin"/>
      <right style="thin"/>
      <top style="medium"/>
      <bottom>
        <color indexed="63"/>
      </bottom>
    </border>
    <border>
      <left style="medium"/>
      <right style="thin"/>
      <top style="thin"/>
      <bottom style="thin"/>
    </border>
    <border>
      <left style="thin"/>
      <right style="thin"/>
      <top style="thin"/>
      <bottom style="thin"/>
    </border>
    <border>
      <left style="thin"/>
      <right style="thin"/>
      <top>
        <color indexed="63"/>
      </top>
      <bottom>
        <color indexed="63"/>
      </bottom>
    </border>
    <border>
      <left style="medium"/>
      <right style="thin"/>
      <top style="thin"/>
      <bottom style="medium"/>
    </border>
    <border>
      <left style="thin"/>
      <right style="thin"/>
      <top style="thin"/>
      <bottom style="medium"/>
    </border>
    <border>
      <left style="thin"/>
      <right style="thin"/>
      <top>
        <color indexed="63"/>
      </top>
      <bottom style="medium"/>
    </border>
    <border>
      <left style="thin"/>
      <right style="medium"/>
      <top style="thin"/>
      <bottom style="medium"/>
    </border>
    <border>
      <left style="thick">
        <color indexed="22"/>
      </left>
      <right style="thin">
        <color indexed="22"/>
      </right>
      <top style="thick">
        <color indexed="22"/>
      </top>
      <bottom style="thin">
        <color indexed="22"/>
      </bottom>
    </border>
    <border>
      <left style="thin">
        <color indexed="22"/>
      </left>
      <right style="thin">
        <color indexed="22"/>
      </right>
      <top style="thick">
        <color indexed="22"/>
      </top>
      <bottom style="thin">
        <color indexed="22"/>
      </bottom>
    </border>
    <border>
      <left style="thin">
        <color indexed="22"/>
      </left>
      <right style="thick">
        <color indexed="22"/>
      </right>
      <top style="thick">
        <color indexed="22"/>
      </top>
      <bottom style="thin">
        <color indexed="22"/>
      </bottom>
    </border>
    <border>
      <left>
        <color indexed="63"/>
      </left>
      <right style="thin">
        <color indexed="22"/>
      </right>
      <top style="thin">
        <color indexed="22"/>
      </top>
      <bottom style="thin">
        <color indexed="22"/>
      </bottom>
    </border>
    <border>
      <left style="thick">
        <color indexed="22"/>
      </left>
      <right style="thin">
        <color indexed="22"/>
      </right>
      <top style="thin">
        <color indexed="22"/>
      </top>
      <bottom style="thin">
        <color indexed="22"/>
      </bottom>
    </border>
    <border>
      <left style="thin">
        <color indexed="22"/>
      </left>
      <right style="thick">
        <color indexed="22"/>
      </right>
      <top style="thin">
        <color indexed="22"/>
      </top>
      <bottom style="thin">
        <color indexed="22"/>
      </bottom>
    </border>
    <border>
      <left style="thick">
        <color indexed="22"/>
      </left>
      <right style="thin">
        <color indexed="22"/>
      </right>
      <top style="thin">
        <color indexed="22"/>
      </top>
      <bottom style="thick">
        <color indexed="22"/>
      </bottom>
    </border>
    <border>
      <left style="thin">
        <color indexed="22"/>
      </left>
      <right style="thin">
        <color indexed="22"/>
      </right>
      <top style="thin">
        <color indexed="22"/>
      </top>
      <bottom style="thick">
        <color indexed="22"/>
      </bottom>
    </border>
    <border>
      <left style="thin">
        <color indexed="22"/>
      </left>
      <right style="thick">
        <color indexed="22"/>
      </right>
      <top style="thin">
        <color indexed="22"/>
      </top>
      <bottom style="thick">
        <color indexed="22"/>
      </bottom>
    </border>
    <border>
      <left style="thin">
        <color indexed="22"/>
      </left>
      <right style="thin">
        <color indexed="22"/>
      </right>
      <top>
        <color indexed="63"/>
      </top>
      <bottom style="thin">
        <color indexed="22"/>
      </bottom>
    </border>
    <border>
      <left>
        <color indexed="63"/>
      </left>
      <right style="thin">
        <color indexed="22"/>
      </right>
      <top>
        <color indexed="63"/>
      </top>
      <bottom style="thin">
        <color indexed="22"/>
      </bottom>
    </border>
    <border>
      <left style="thin">
        <color indexed="22"/>
      </left>
      <right style="thin">
        <color indexed="22"/>
      </right>
      <top>
        <color indexed="63"/>
      </top>
      <bottom>
        <color indexed="63"/>
      </bottom>
    </border>
    <border>
      <left style="thin"/>
      <right style="medium"/>
      <top style="medium"/>
      <bottom style="thin"/>
    </border>
    <border>
      <left style="thin"/>
      <right style="medium"/>
      <top style="thin"/>
      <bottom style="thin"/>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173" fontId="17" fillId="0" borderId="0" applyFill="0" applyBorder="0" applyAlignment="0">
      <protection/>
    </xf>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cellStyleXfs>
  <cellXfs count="234">
    <xf numFmtId="0" fontId="0" fillId="0" borderId="0" xfId="0" applyAlignment="1">
      <alignment/>
    </xf>
    <xf numFmtId="0" fontId="22" fillId="0" borderId="0" xfId="0" applyFont="1" applyAlignment="1">
      <alignment/>
    </xf>
    <xf numFmtId="0" fontId="22" fillId="0" borderId="0" xfId="0" applyFont="1" applyFill="1" applyBorder="1" applyAlignment="1">
      <alignment horizontal="center"/>
    </xf>
    <xf numFmtId="1" fontId="0" fillId="0" borderId="0" xfId="0" applyNumberFormat="1" applyAlignment="1">
      <alignment/>
    </xf>
    <xf numFmtId="0" fontId="0" fillId="0" borderId="0" xfId="0" applyNumberFormat="1" applyAlignment="1">
      <alignment horizontal="center"/>
    </xf>
    <xf numFmtId="0" fontId="0" fillId="0" borderId="0" xfId="0" applyNumberFormat="1" applyAlignment="1">
      <alignment/>
    </xf>
    <xf numFmtId="0" fontId="0" fillId="0" borderId="0" xfId="0" applyAlignment="1">
      <alignment horizontal="right"/>
    </xf>
    <xf numFmtId="14" fontId="0" fillId="0" borderId="0" xfId="0" applyNumberFormat="1" applyAlignment="1">
      <alignment/>
    </xf>
    <xf numFmtId="0" fontId="22" fillId="0" borderId="0" xfId="0" applyFont="1" applyFill="1" applyBorder="1" applyAlignment="1">
      <alignment/>
    </xf>
    <xf numFmtId="0" fontId="0" fillId="0" borderId="10" xfId="0" applyBorder="1" applyAlignment="1">
      <alignment/>
    </xf>
    <xf numFmtId="15" fontId="0" fillId="0" borderId="11" xfId="0" applyNumberFormat="1" applyBorder="1" applyAlignment="1">
      <alignment/>
    </xf>
    <xf numFmtId="15" fontId="0" fillId="0" borderId="0" xfId="0" applyNumberFormat="1" applyBorder="1" applyAlignment="1">
      <alignment/>
    </xf>
    <xf numFmtId="0" fontId="0" fillId="0" borderId="0" xfId="0" applyBorder="1" applyAlignment="1">
      <alignment/>
    </xf>
    <xf numFmtId="0" fontId="0" fillId="24" borderId="0" xfId="0" applyFill="1" applyBorder="1" applyAlignment="1">
      <alignment/>
    </xf>
    <xf numFmtId="2" fontId="23" fillId="24" borderId="12" xfId="0" applyNumberFormat="1" applyFont="1" applyFill="1" applyBorder="1" applyAlignment="1">
      <alignment/>
    </xf>
    <xf numFmtId="0" fontId="22" fillId="0" borderId="0" xfId="0" applyFont="1" applyBorder="1" applyAlignment="1">
      <alignment/>
    </xf>
    <xf numFmtId="2" fontId="22" fillId="24" borderId="0" xfId="0" applyNumberFormat="1" applyFont="1" applyFill="1" applyBorder="1" applyAlignment="1">
      <alignment/>
    </xf>
    <xf numFmtId="2" fontId="22" fillId="0" borderId="0" xfId="0" applyNumberFormat="1" applyFont="1" applyBorder="1" applyAlignment="1">
      <alignment/>
    </xf>
    <xf numFmtId="0" fontId="0" fillId="0" borderId="0" xfId="0" applyFont="1" applyAlignment="1">
      <alignment/>
    </xf>
    <xf numFmtId="0" fontId="24" fillId="14" borderId="13" xfId="0" applyFont="1" applyFill="1" applyBorder="1" applyAlignment="1">
      <alignment vertical="top"/>
    </xf>
    <xf numFmtId="0" fontId="24" fillId="14" borderId="14" xfId="0" applyFont="1" applyFill="1" applyBorder="1" applyAlignment="1">
      <alignment vertical="top"/>
    </xf>
    <xf numFmtId="0" fontId="25" fillId="14" borderId="14" xfId="0" applyFont="1" applyFill="1" applyBorder="1" applyAlignment="1">
      <alignment vertical="top"/>
    </xf>
    <xf numFmtId="0" fontId="24" fillId="14" borderId="14" xfId="0" applyFont="1" applyFill="1" applyBorder="1" applyAlignment="1">
      <alignment vertical="top" wrapText="1"/>
    </xf>
    <xf numFmtId="0" fontId="24" fillId="14" borderId="15" xfId="0" applyFont="1" applyFill="1" applyBorder="1" applyAlignment="1">
      <alignment vertical="top" wrapText="1"/>
    </xf>
    <xf numFmtId="0" fontId="0" fillId="0" borderId="0" xfId="0" applyAlignment="1">
      <alignment vertical="top"/>
    </xf>
    <xf numFmtId="0" fontId="0" fillId="0" borderId="0" xfId="0" applyAlignment="1">
      <alignment horizontal="right" vertical="top"/>
    </xf>
    <xf numFmtId="0" fontId="25" fillId="14" borderId="16" xfId="0" applyFont="1" applyFill="1" applyBorder="1" applyAlignment="1">
      <alignment vertical="top"/>
    </xf>
    <xf numFmtId="0" fontId="24" fillId="14" borderId="17" xfId="0" applyFont="1" applyFill="1" applyBorder="1" applyAlignment="1">
      <alignment vertical="top"/>
    </xf>
    <xf numFmtId="1" fontId="24" fillId="14" borderId="17" xfId="0" applyNumberFormat="1" applyFont="1" applyFill="1" applyBorder="1" applyAlignment="1">
      <alignment vertical="top"/>
    </xf>
    <xf numFmtId="0" fontId="25" fillId="14" borderId="17" xfId="0" applyFont="1" applyFill="1" applyBorder="1" applyAlignment="1">
      <alignment vertical="top"/>
    </xf>
    <xf numFmtId="0" fontId="25" fillId="14" borderId="17" xfId="0" applyFont="1" applyFill="1" applyBorder="1" applyAlignment="1">
      <alignment horizontal="right" vertical="top"/>
    </xf>
    <xf numFmtId="0" fontId="25" fillId="14" borderId="17" xfId="0" applyFont="1" applyFill="1" applyBorder="1" applyAlignment="1">
      <alignment vertical="top" wrapText="1"/>
    </xf>
    <xf numFmtId="0" fontId="25" fillId="14" borderId="18" xfId="0" applyFont="1" applyFill="1" applyBorder="1" applyAlignment="1">
      <alignment vertical="top" wrapText="1"/>
    </xf>
    <xf numFmtId="0" fontId="24" fillId="14" borderId="17" xfId="0" applyFont="1" applyFill="1" applyBorder="1" applyAlignment="1">
      <alignment horizontal="right" vertical="top" wrapText="1"/>
    </xf>
    <xf numFmtId="0" fontId="26" fillId="20" borderId="0" xfId="0" applyFont="1" applyFill="1" applyAlignment="1">
      <alignment vertical="top"/>
    </xf>
    <xf numFmtId="0" fontId="0" fillId="20" borderId="0" xfId="0" applyFill="1" applyAlignment="1">
      <alignment vertical="top"/>
    </xf>
    <xf numFmtId="0" fontId="24" fillId="14" borderId="19" xfId="0" applyFont="1" applyFill="1" applyBorder="1" applyAlignment="1">
      <alignment vertical="top"/>
    </xf>
    <xf numFmtId="0" fontId="24" fillId="14" borderId="20" xfId="0" applyFont="1" applyFill="1" applyBorder="1" applyAlignment="1">
      <alignment vertical="top"/>
    </xf>
    <xf numFmtId="1" fontId="24" fillId="14" borderId="20" xfId="0" applyNumberFormat="1" applyFont="1" applyFill="1" applyBorder="1" applyAlignment="1">
      <alignment vertical="top"/>
    </xf>
    <xf numFmtId="0" fontId="24" fillId="14" borderId="20" xfId="0" applyFont="1" applyFill="1" applyBorder="1" applyAlignment="1">
      <alignment vertical="top" wrapText="1"/>
    </xf>
    <xf numFmtId="0" fontId="25" fillId="14" borderId="20" xfId="0" applyFont="1" applyFill="1" applyBorder="1" applyAlignment="1">
      <alignment vertical="top"/>
    </xf>
    <xf numFmtId="15" fontId="25" fillId="14" borderId="20" xfId="0" applyNumberFormat="1" applyFont="1" applyFill="1" applyBorder="1" applyAlignment="1">
      <alignment vertical="top"/>
    </xf>
    <xf numFmtId="0" fontId="24" fillId="14" borderId="20" xfId="0" applyNumberFormat="1" applyFont="1" applyFill="1" applyBorder="1" applyAlignment="1">
      <alignment vertical="top"/>
    </xf>
    <xf numFmtId="0" fontId="24" fillId="14" borderId="21" xfId="0" applyFont="1" applyFill="1" applyBorder="1" applyAlignment="1">
      <alignment vertical="top"/>
    </xf>
    <xf numFmtId="0" fontId="24" fillId="14" borderId="22" xfId="0" applyFont="1" applyFill="1" applyBorder="1" applyAlignment="1">
      <alignment vertical="top"/>
    </xf>
    <xf numFmtId="0" fontId="0" fillId="20" borderId="0" xfId="0" applyFill="1" applyAlignment="1">
      <alignment vertical="top" wrapText="1"/>
    </xf>
    <xf numFmtId="1" fontId="22" fillId="0" borderId="0" xfId="0" applyNumberFormat="1" applyFont="1" applyAlignment="1">
      <alignment/>
    </xf>
    <xf numFmtId="0" fontId="22" fillId="0" borderId="0" xfId="0" applyNumberFormat="1" applyFont="1" applyAlignment="1">
      <alignment horizontal="center"/>
    </xf>
    <xf numFmtId="0" fontId="22" fillId="0" borderId="0" xfId="0" applyNumberFormat="1" applyFont="1" applyAlignment="1">
      <alignment/>
    </xf>
    <xf numFmtId="0" fontId="21" fillId="7" borderId="23" xfId="0" applyNumberFormat="1" applyFont="1" applyFill="1" applyBorder="1" applyAlignment="1" applyProtection="1">
      <alignment horizontal="left" vertical="top" wrapText="1"/>
      <protection locked="0"/>
    </xf>
    <xf numFmtId="0" fontId="21" fillId="7" borderId="24" xfId="0" applyNumberFormat="1" applyFont="1" applyFill="1" applyBorder="1" applyAlignment="1" applyProtection="1">
      <alignment horizontal="left" vertical="top" wrapText="1"/>
      <protection locked="0"/>
    </xf>
    <xf numFmtId="168" fontId="21" fillId="7" borderId="24" xfId="0" applyNumberFormat="1" applyFont="1" applyFill="1" applyBorder="1" applyAlignment="1" applyProtection="1">
      <alignment horizontal="left" vertical="top" wrapText="1"/>
      <protection locked="0"/>
    </xf>
    <xf numFmtId="15" fontId="21" fillId="7" borderId="24" xfId="0" applyNumberFormat="1" applyFont="1" applyFill="1" applyBorder="1" applyAlignment="1" applyProtection="1">
      <alignment horizontal="left" vertical="top" wrapText="1"/>
      <protection locked="0"/>
    </xf>
    <xf numFmtId="0" fontId="21" fillId="7" borderId="24" xfId="0" applyFont="1" applyFill="1" applyBorder="1" applyAlignment="1">
      <alignment vertical="top"/>
    </xf>
    <xf numFmtId="1" fontId="21" fillId="7" borderId="24" xfId="0" applyNumberFormat="1" applyFont="1" applyFill="1" applyBorder="1" applyAlignment="1" applyProtection="1">
      <alignment horizontal="center" vertical="top" wrapText="1"/>
      <protection locked="0"/>
    </xf>
    <xf numFmtId="2" fontId="21" fillId="7" borderId="24" xfId="0" applyNumberFormat="1" applyFont="1" applyFill="1" applyBorder="1" applyAlignment="1">
      <alignment vertical="top" wrapText="1"/>
    </xf>
    <xf numFmtId="2" fontId="21" fillId="7" borderId="24" xfId="0" applyNumberFormat="1" applyFont="1" applyFill="1" applyBorder="1" applyAlignment="1">
      <alignment vertical="top"/>
    </xf>
    <xf numFmtId="1" fontId="21" fillId="7" borderId="24" xfId="0" applyNumberFormat="1" applyFont="1" applyFill="1" applyBorder="1" applyAlignment="1">
      <alignment horizontal="left" vertical="top" wrapText="1"/>
    </xf>
    <xf numFmtId="2" fontId="22" fillId="7" borderId="24" xfId="0" applyNumberFormat="1" applyFont="1" applyFill="1" applyBorder="1" applyAlignment="1">
      <alignment vertical="top"/>
    </xf>
    <xf numFmtId="2" fontId="21" fillId="7" borderId="25" xfId="0" applyNumberFormat="1" applyFont="1" applyFill="1" applyBorder="1" applyAlignment="1">
      <alignment vertical="top"/>
    </xf>
    <xf numFmtId="2" fontId="21" fillId="7" borderId="26" xfId="0" applyNumberFormat="1" applyFont="1" applyFill="1" applyBorder="1" applyAlignment="1">
      <alignment vertical="top"/>
    </xf>
    <xf numFmtId="2" fontId="21" fillId="7" borderId="0" xfId="0" applyNumberFormat="1" applyFont="1" applyFill="1" applyAlignment="1">
      <alignment vertical="top"/>
    </xf>
    <xf numFmtId="0" fontId="0" fillId="7" borderId="0" xfId="0" applyFill="1" applyAlignment="1">
      <alignment/>
    </xf>
    <xf numFmtId="0" fontId="22" fillId="7" borderId="0" xfId="0" applyFont="1" applyFill="1" applyAlignment="1">
      <alignment horizontal="right" vertical="top"/>
    </xf>
    <xf numFmtId="0" fontId="0" fillId="0" borderId="0" xfId="0" applyFill="1" applyAlignment="1">
      <alignment/>
    </xf>
    <xf numFmtId="0" fontId="21" fillId="7" borderId="27" xfId="0" applyNumberFormat="1" applyFont="1" applyFill="1" applyBorder="1" applyAlignment="1" applyProtection="1">
      <alignment horizontal="left" vertical="top" wrapText="1"/>
      <protection locked="0"/>
    </xf>
    <xf numFmtId="0" fontId="21" fillId="7" borderId="7" xfId="0" applyNumberFormat="1" applyFont="1" applyFill="1" applyBorder="1" applyAlignment="1" applyProtection="1">
      <alignment horizontal="left" vertical="top" wrapText="1"/>
      <protection locked="0"/>
    </xf>
    <xf numFmtId="168" fontId="21" fillId="7" borderId="7" xfId="0" applyNumberFormat="1" applyFont="1" applyFill="1" applyBorder="1" applyAlignment="1" applyProtection="1">
      <alignment horizontal="left" vertical="top" wrapText="1"/>
      <protection locked="0"/>
    </xf>
    <xf numFmtId="15" fontId="21" fillId="7" borderId="7" xfId="0" applyNumberFormat="1" applyFont="1" applyFill="1" applyBorder="1" applyAlignment="1" applyProtection="1">
      <alignment horizontal="left" vertical="top" wrapText="1"/>
      <protection locked="0"/>
    </xf>
    <xf numFmtId="0" fontId="21" fillId="7" borderId="7" xfId="0" applyFont="1" applyFill="1" applyBorder="1" applyAlignment="1">
      <alignment vertical="top"/>
    </xf>
    <xf numFmtId="1" fontId="21" fillId="7" borderId="7" xfId="0" applyNumberFormat="1" applyFont="1" applyFill="1" applyBorder="1" applyAlignment="1" applyProtection="1">
      <alignment horizontal="center" vertical="top" wrapText="1"/>
      <protection locked="0"/>
    </xf>
    <xf numFmtId="2" fontId="21" fillId="7" borderId="7" xfId="0" applyNumberFormat="1" applyFont="1" applyFill="1" applyBorder="1" applyAlignment="1">
      <alignment vertical="top" wrapText="1"/>
    </xf>
    <xf numFmtId="2" fontId="21" fillId="7" borderId="7" xfId="0" applyNumberFormat="1" applyFont="1" applyFill="1" applyBorder="1" applyAlignment="1">
      <alignment vertical="top"/>
    </xf>
    <xf numFmtId="1" fontId="21" fillId="7" borderId="7" xfId="0" applyNumberFormat="1" applyFont="1" applyFill="1" applyBorder="1" applyAlignment="1">
      <alignment horizontal="left" vertical="top" wrapText="1"/>
    </xf>
    <xf numFmtId="2" fontId="22" fillId="7" borderId="7" xfId="0" applyNumberFormat="1" applyFont="1" applyFill="1" applyBorder="1" applyAlignment="1">
      <alignment vertical="top"/>
    </xf>
    <xf numFmtId="2" fontId="21" fillId="7" borderId="28" xfId="0" applyNumberFormat="1" applyFont="1" applyFill="1" applyBorder="1" applyAlignment="1">
      <alignment vertical="top"/>
    </xf>
    <xf numFmtId="0" fontId="21" fillId="22" borderId="27" xfId="0" applyNumberFormat="1" applyFont="1" applyFill="1" applyBorder="1" applyAlignment="1" applyProtection="1">
      <alignment horizontal="left" vertical="top" wrapText="1"/>
      <protection locked="0"/>
    </xf>
    <xf numFmtId="0" fontId="21" fillId="22" borderId="7" xfId="0" applyNumberFormat="1" applyFont="1" applyFill="1" applyBorder="1" applyAlignment="1" applyProtection="1">
      <alignment horizontal="left" vertical="top" wrapText="1"/>
      <protection locked="0"/>
    </xf>
    <xf numFmtId="168" fontId="21" fillId="22" borderId="7" xfId="0" applyNumberFormat="1" applyFont="1" applyFill="1" applyBorder="1" applyAlignment="1" applyProtection="1">
      <alignment horizontal="left" vertical="top" wrapText="1"/>
      <protection locked="0"/>
    </xf>
    <xf numFmtId="15" fontId="21" fillId="22" borderId="7" xfId="0" applyNumberFormat="1" applyFont="1" applyFill="1" applyBorder="1" applyAlignment="1" applyProtection="1">
      <alignment horizontal="left" vertical="top" wrapText="1"/>
      <protection locked="0"/>
    </xf>
    <xf numFmtId="0" fontId="21" fillId="22" borderId="7" xfId="0" applyFont="1" applyFill="1" applyBorder="1" applyAlignment="1">
      <alignment vertical="top"/>
    </xf>
    <xf numFmtId="1" fontId="21" fillId="22" borderId="7" xfId="0" applyNumberFormat="1" applyFont="1" applyFill="1" applyBorder="1" applyAlignment="1" applyProtection="1">
      <alignment horizontal="center" vertical="top" wrapText="1"/>
      <protection locked="0"/>
    </xf>
    <xf numFmtId="2" fontId="21" fillId="22" borderId="7" xfId="0" applyNumberFormat="1" applyFont="1" applyFill="1" applyBorder="1" applyAlignment="1">
      <alignment vertical="top" wrapText="1"/>
    </xf>
    <xf numFmtId="2" fontId="21" fillId="22" borderId="7" xfId="0" applyNumberFormat="1" applyFont="1" applyFill="1" applyBorder="1" applyAlignment="1">
      <alignment vertical="top"/>
    </xf>
    <xf numFmtId="1" fontId="21" fillId="22" borderId="7" xfId="0" applyNumberFormat="1" applyFont="1" applyFill="1" applyBorder="1" applyAlignment="1">
      <alignment horizontal="left" vertical="top" wrapText="1"/>
    </xf>
    <xf numFmtId="2" fontId="22" fillId="22" borderId="7" xfId="0" applyNumberFormat="1" applyFont="1" applyFill="1" applyBorder="1" applyAlignment="1">
      <alignment vertical="top"/>
    </xf>
    <xf numFmtId="2" fontId="21" fillId="22" borderId="28" xfId="0" applyNumberFormat="1" applyFont="1" applyFill="1" applyBorder="1" applyAlignment="1">
      <alignment vertical="top"/>
    </xf>
    <xf numFmtId="2" fontId="21" fillId="22" borderId="26" xfId="0" applyNumberFormat="1" applyFont="1" applyFill="1" applyBorder="1" applyAlignment="1">
      <alignment vertical="top"/>
    </xf>
    <xf numFmtId="2" fontId="21" fillId="22" borderId="0" xfId="0" applyNumberFormat="1" applyFont="1" applyFill="1" applyAlignment="1">
      <alignment vertical="top"/>
    </xf>
    <xf numFmtId="0" fontId="0" fillId="22" borderId="0" xfId="0" applyFill="1" applyAlignment="1">
      <alignment/>
    </xf>
    <xf numFmtId="0" fontId="22" fillId="22" borderId="0" xfId="0" applyFont="1" applyFill="1" applyAlignment="1">
      <alignment horizontal="right" vertical="top"/>
    </xf>
    <xf numFmtId="0" fontId="21" fillId="3" borderId="27" xfId="0" applyNumberFormat="1" applyFont="1" applyFill="1" applyBorder="1" applyAlignment="1" applyProtection="1">
      <alignment horizontal="left" vertical="top" wrapText="1"/>
      <protection locked="0"/>
    </xf>
    <xf numFmtId="0" fontId="21" fillId="3" borderId="7" xfId="0" applyNumberFormat="1" applyFont="1" applyFill="1" applyBorder="1" applyAlignment="1" applyProtection="1">
      <alignment horizontal="left" vertical="top" wrapText="1"/>
      <protection locked="0"/>
    </xf>
    <xf numFmtId="168" fontId="21" fillId="3" borderId="7" xfId="0" applyNumberFormat="1" applyFont="1" applyFill="1" applyBorder="1" applyAlignment="1" applyProtection="1">
      <alignment horizontal="left" vertical="top" wrapText="1"/>
      <protection locked="0"/>
    </xf>
    <xf numFmtId="15" fontId="21" fillId="3" borderId="7" xfId="0" applyNumberFormat="1" applyFont="1" applyFill="1" applyBorder="1" applyAlignment="1" applyProtection="1">
      <alignment horizontal="left" vertical="top" wrapText="1"/>
      <protection locked="0"/>
    </xf>
    <xf numFmtId="0" fontId="21" fillId="3" borderId="7" xfId="0" applyFont="1" applyFill="1" applyBorder="1" applyAlignment="1">
      <alignment vertical="top"/>
    </xf>
    <xf numFmtId="1" fontId="21" fillId="3" borderId="7" xfId="0" applyNumberFormat="1" applyFont="1" applyFill="1" applyBorder="1" applyAlignment="1" applyProtection="1">
      <alignment horizontal="center" vertical="top" wrapText="1"/>
      <protection locked="0"/>
    </xf>
    <xf numFmtId="2" fontId="21" fillId="3" borderId="7" xfId="0" applyNumberFormat="1" applyFont="1" applyFill="1" applyBorder="1" applyAlignment="1">
      <alignment vertical="top" wrapText="1"/>
    </xf>
    <xf numFmtId="2" fontId="21" fillId="3" borderId="7" xfId="0" applyNumberFormat="1" applyFont="1" applyFill="1" applyBorder="1" applyAlignment="1">
      <alignment vertical="top"/>
    </xf>
    <xf numFmtId="1" fontId="21" fillId="3" borderId="7" xfId="0" applyNumberFormat="1" applyFont="1" applyFill="1" applyBorder="1" applyAlignment="1">
      <alignment horizontal="left" vertical="top" wrapText="1"/>
    </xf>
    <xf numFmtId="2" fontId="22" fillId="3" borderId="7" xfId="0" applyNumberFormat="1" applyFont="1" applyFill="1" applyBorder="1" applyAlignment="1">
      <alignment vertical="top"/>
    </xf>
    <xf numFmtId="2" fontId="21" fillId="3" borderId="28" xfId="0" applyNumberFormat="1" applyFont="1" applyFill="1" applyBorder="1" applyAlignment="1">
      <alignment vertical="top"/>
    </xf>
    <xf numFmtId="2" fontId="21" fillId="3" borderId="26" xfId="0" applyNumberFormat="1" applyFont="1" applyFill="1" applyBorder="1" applyAlignment="1">
      <alignment vertical="top"/>
    </xf>
    <xf numFmtId="2" fontId="21" fillId="3" borderId="0" xfId="0" applyNumberFormat="1" applyFont="1" applyFill="1" applyAlignment="1">
      <alignment vertical="top"/>
    </xf>
    <xf numFmtId="0" fontId="0" fillId="3" borderId="0" xfId="0" applyFill="1" applyAlignment="1">
      <alignment/>
    </xf>
    <xf numFmtId="0" fontId="22" fillId="3" borderId="0" xfId="0" applyFont="1" applyFill="1" applyAlignment="1">
      <alignment horizontal="right" vertical="top"/>
    </xf>
    <xf numFmtId="0" fontId="21" fillId="25" borderId="27" xfId="0" applyNumberFormat="1" applyFont="1" applyFill="1" applyBorder="1" applyAlignment="1" applyProtection="1">
      <alignment horizontal="left" vertical="top" wrapText="1"/>
      <protection locked="0"/>
    </xf>
    <xf numFmtId="0" fontId="21" fillId="25" borderId="7" xfId="0" applyNumberFormat="1" applyFont="1" applyFill="1" applyBorder="1" applyAlignment="1" applyProtection="1">
      <alignment horizontal="left" vertical="top" wrapText="1"/>
      <protection locked="0"/>
    </xf>
    <xf numFmtId="168" fontId="21" fillId="25" borderId="7" xfId="0" applyNumberFormat="1" applyFont="1" applyFill="1" applyBorder="1" applyAlignment="1" applyProtection="1">
      <alignment horizontal="left" vertical="top" wrapText="1"/>
      <protection locked="0"/>
    </xf>
    <xf numFmtId="15" fontId="21" fillId="25" borderId="7" xfId="0" applyNumberFormat="1" applyFont="1" applyFill="1" applyBorder="1" applyAlignment="1" applyProtection="1">
      <alignment horizontal="left" vertical="top" wrapText="1"/>
      <protection locked="0"/>
    </xf>
    <xf numFmtId="0" fontId="21" fillId="25" borderId="7" xfId="0" applyFont="1" applyFill="1" applyBorder="1" applyAlignment="1">
      <alignment vertical="top"/>
    </xf>
    <xf numFmtId="1" fontId="21" fillId="25" borderId="7" xfId="0" applyNumberFormat="1" applyFont="1" applyFill="1" applyBorder="1" applyAlignment="1" applyProtection="1">
      <alignment horizontal="center" vertical="top" wrapText="1"/>
      <protection locked="0"/>
    </xf>
    <xf numFmtId="2" fontId="21" fillId="25" borderId="7" xfId="0" applyNumberFormat="1" applyFont="1" applyFill="1" applyBorder="1" applyAlignment="1">
      <alignment vertical="top" wrapText="1"/>
    </xf>
    <xf numFmtId="2" fontId="21" fillId="25" borderId="7" xfId="0" applyNumberFormat="1" applyFont="1" applyFill="1" applyBorder="1" applyAlignment="1">
      <alignment vertical="top"/>
    </xf>
    <xf numFmtId="1" fontId="21" fillId="25" borderId="7" xfId="0" applyNumberFormat="1" applyFont="1" applyFill="1" applyBorder="1" applyAlignment="1">
      <alignment horizontal="left" vertical="top" wrapText="1"/>
    </xf>
    <xf numFmtId="2" fontId="22" fillId="25" borderId="7" xfId="0" applyNumberFormat="1" applyFont="1" applyFill="1" applyBorder="1" applyAlignment="1">
      <alignment vertical="top"/>
    </xf>
    <xf numFmtId="2" fontId="21" fillId="0" borderId="28" xfId="0" applyNumberFormat="1" applyFont="1" applyFill="1" applyBorder="1" applyAlignment="1">
      <alignment vertical="top"/>
    </xf>
    <xf numFmtId="2" fontId="21" fillId="0" borderId="26" xfId="0" applyNumberFormat="1" applyFont="1" applyFill="1" applyBorder="1" applyAlignment="1">
      <alignment vertical="top"/>
    </xf>
    <xf numFmtId="2" fontId="21" fillId="0" borderId="0" xfId="0" applyNumberFormat="1" applyFont="1" applyFill="1" applyAlignment="1">
      <alignment vertical="top"/>
    </xf>
    <xf numFmtId="0" fontId="22" fillId="25" borderId="0" xfId="0" applyFont="1" applyFill="1" applyAlignment="1">
      <alignment horizontal="right" vertical="top"/>
    </xf>
    <xf numFmtId="0" fontId="21" fillId="4" borderId="27" xfId="0" applyNumberFormat="1" applyFont="1" applyFill="1" applyBorder="1" applyAlignment="1" applyProtection="1">
      <alignment horizontal="left" vertical="top" wrapText="1"/>
      <protection locked="0"/>
    </xf>
    <xf numFmtId="0" fontId="21" fillId="4" borderId="7" xfId="0" applyNumberFormat="1" applyFont="1" applyFill="1" applyBorder="1" applyAlignment="1" applyProtection="1">
      <alignment horizontal="left" vertical="top" wrapText="1"/>
      <protection locked="0"/>
    </xf>
    <xf numFmtId="168" fontId="21" fillId="4" borderId="7" xfId="0" applyNumberFormat="1" applyFont="1" applyFill="1" applyBorder="1" applyAlignment="1" applyProtection="1">
      <alignment horizontal="left" vertical="top" wrapText="1"/>
      <protection locked="0"/>
    </xf>
    <xf numFmtId="15" fontId="21" fillId="4" borderId="7" xfId="0" applyNumberFormat="1" applyFont="1" applyFill="1" applyBorder="1" applyAlignment="1" applyProtection="1">
      <alignment horizontal="left" vertical="top" wrapText="1"/>
      <protection locked="0"/>
    </xf>
    <xf numFmtId="0" fontId="21" fillId="4" borderId="7" xfId="0" applyFont="1" applyFill="1" applyBorder="1" applyAlignment="1">
      <alignment vertical="top"/>
    </xf>
    <xf numFmtId="1" fontId="21" fillId="4" borderId="7" xfId="0" applyNumberFormat="1" applyFont="1" applyFill="1" applyBorder="1" applyAlignment="1" applyProtection="1">
      <alignment horizontal="center" vertical="top" wrapText="1"/>
      <protection locked="0"/>
    </xf>
    <xf numFmtId="2" fontId="21" fillId="4" borderId="7" xfId="0" applyNumberFormat="1" applyFont="1" applyFill="1" applyBorder="1" applyAlignment="1">
      <alignment vertical="top" wrapText="1"/>
    </xf>
    <xf numFmtId="2" fontId="21" fillId="4" borderId="7" xfId="0" applyNumberFormat="1" applyFont="1" applyFill="1" applyBorder="1" applyAlignment="1">
      <alignment vertical="top"/>
    </xf>
    <xf numFmtId="1" fontId="21" fillId="4" borderId="7" xfId="0" applyNumberFormat="1" applyFont="1" applyFill="1" applyBorder="1" applyAlignment="1">
      <alignment horizontal="left" vertical="top" wrapText="1"/>
    </xf>
    <xf numFmtId="2" fontId="22" fillId="4" borderId="7" xfId="0" applyNumberFormat="1" applyFont="1" applyFill="1" applyBorder="1" applyAlignment="1">
      <alignment vertical="top"/>
    </xf>
    <xf numFmtId="2" fontId="21" fillId="11" borderId="0" xfId="0" applyNumberFormat="1" applyFont="1" applyFill="1" applyAlignment="1">
      <alignment vertical="top"/>
    </xf>
    <xf numFmtId="0" fontId="22" fillId="4" borderId="0" xfId="0" applyFont="1" applyFill="1" applyAlignment="1">
      <alignment horizontal="right" vertical="top"/>
    </xf>
    <xf numFmtId="0" fontId="21" fillId="15" borderId="27" xfId="0" applyNumberFormat="1" applyFont="1" applyFill="1" applyBorder="1" applyAlignment="1" applyProtection="1">
      <alignment horizontal="left" vertical="top" wrapText="1"/>
      <protection locked="0"/>
    </xf>
    <xf numFmtId="0" fontId="21" fillId="15" borderId="7" xfId="0" applyNumberFormat="1" applyFont="1" applyFill="1" applyBorder="1" applyAlignment="1" applyProtection="1">
      <alignment horizontal="left" vertical="top" wrapText="1"/>
      <protection locked="0"/>
    </xf>
    <xf numFmtId="168" fontId="21" fillId="15" borderId="7" xfId="0" applyNumberFormat="1" applyFont="1" applyFill="1" applyBorder="1" applyAlignment="1" applyProtection="1">
      <alignment horizontal="left" vertical="top" wrapText="1"/>
      <protection locked="0"/>
    </xf>
    <xf numFmtId="15" fontId="21" fillId="15" borderId="7" xfId="0" applyNumberFormat="1" applyFont="1" applyFill="1" applyBorder="1" applyAlignment="1" applyProtection="1">
      <alignment horizontal="left" vertical="top" wrapText="1"/>
      <protection locked="0"/>
    </xf>
    <xf numFmtId="0" fontId="21" fillId="15" borderId="7" xfId="0" applyFont="1" applyFill="1" applyBorder="1" applyAlignment="1">
      <alignment vertical="top"/>
    </xf>
    <xf numFmtId="1" fontId="21" fillId="15" borderId="7" xfId="0" applyNumberFormat="1" applyFont="1" applyFill="1" applyBorder="1" applyAlignment="1" applyProtection="1">
      <alignment horizontal="center" vertical="top" wrapText="1"/>
      <protection locked="0"/>
    </xf>
    <xf numFmtId="2" fontId="21" fillId="15" borderId="7" xfId="0" applyNumberFormat="1" applyFont="1" applyFill="1" applyBorder="1" applyAlignment="1">
      <alignment vertical="top" wrapText="1"/>
    </xf>
    <xf numFmtId="2" fontId="21" fillId="15" borderId="7" xfId="0" applyNumberFormat="1" applyFont="1" applyFill="1" applyBorder="1" applyAlignment="1">
      <alignment vertical="top"/>
    </xf>
    <xf numFmtId="1" fontId="21" fillId="15" borderId="7" xfId="0" applyNumberFormat="1" applyFont="1" applyFill="1" applyBorder="1" applyAlignment="1">
      <alignment horizontal="left" vertical="top" wrapText="1"/>
    </xf>
    <xf numFmtId="2" fontId="22" fillId="15" borderId="7" xfId="0" applyNumberFormat="1" applyFont="1" applyFill="1" applyBorder="1" applyAlignment="1">
      <alignment vertical="top"/>
    </xf>
    <xf numFmtId="2" fontId="21" fillId="15" borderId="28" xfId="0" applyNumberFormat="1" applyFont="1" applyFill="1" applyBorder="1" applyAlignment="1">
      <alignment vertical="top"/>
    </xf>
    <xf numFmtId="2" fontId="21" fillId="15" borderId="26" xfId="0" applyNumberFormat="1" applyFont="1" applyFill="1" applyBorder="1" applyAlignment="1">
      <alignment vertical="top"/>
    </xf>
    <xf numFmtId="2" fontId="21" fillId="15" borderId="0" xfId="0" applyNumberFormat="1" applyFont="1" applyFill="1" applyAlignment="1">
      <alignment vertical="top"/>
    </xf>
    <xf numFmtId="0" fontId="0" fillId="15" borderId="0" xfId="0" applyFill="1" applyAlignment="1">
      <alignment/>
    </xf>
    <xf numFmtId="0" fontId="22" fillId="15" borderId="0" xfId="0" applyFont="1" applyFill="1" applyAlignment="1">
      <alignment horizontal="right" vertical="top"/>
    </xf>
    <xf numFmtId="0" fontId="21" fillId="20" borderId="27" xfId="0" applyNumberFormat="1" applyFont="1" applyFill="1" applyBorder="1" applyAlignment="1" applyProtection="1">
      <alignment horizontal="left" vertical="top" wrapText="1"/>
      <protection locked="0"/>
    </xf>
    <xf numFmtId="0" fontId="21" fillId="20" borderId="7" xfId="0" applyNumberFormat="1" applyFont="1" applyFill="1" applyBorder="1" applyAlignment="1" applyProtection="1">
      <alignment horizontal="left" vertical="top" wrapText="1"/>
      <protection locked="0"/>
    </xf>
    <xf numFmtId="168" fontId="21" fillId="20" borderId="7" xfId="0" applyNumberFormat="1" applyFont="1" applyFill="1" applyBorder="1" applyAlignment="1" applyProtection="1">
      <alignment horizontal="left" vertical="top" wrapText="1"/>
      <protection locked="0"/>
    </xf>
    <xf numFmtId="15" fontId="21" fillId="20" borderId="7" xfId="0" applyNumberFormat="1" applyFont="1" applyFill="1" applyBorder="1" applyAlignment="1" applyProtection="1">
      <alignment horizontal="left" vertical="top" wrapText="1"/>
      <protection locked="0"/>
    </xf>
    <xf numFmtId="0" fontId="21" fillId="20" borderId="7" xfId="0" applyFont="1" applyFill="1" applyBorder="1" applyAlignment="1">
      <alignment vertical="top"/>
    </xf>
    <xf numFmtId="1" fontId="21" fillId="20" borderId="7" xfId="0" applyNumberFormat="1" applyFont="1" applyFill="1" applyBorder="1" applyAlignment="1" applyProtection="1">
      <alignment horizontal="center" vertical="top" wrapText="1"/>
      <protection locked="0"/>
    </xf>
    <xf numFmtId="2" fontId="21" fillId="20" borderId="7" xfId="0" applyNumberFormat="1" applyFont="1" applyFill="1" applyBorder="1" applyAlignment="1">
      <alignment vertical="top" wrapText="1"/>
    </xf>
    <xf numFmtId="2" fontId="21" fillId="20" borderId="7" xfId="0" applyNumberFormat="1" applyFont="1" applyFill="1" applyBorder="1" applyAlignment="1">
      <alignment vertical="top"/>
    </xf>
    <xf numFmtId="1" fontId="21" fillId="20" borderId="7" xfId="0" applyNumberFormat="1" applyFont="1" applyFill="1" applyBorder="1" applyAlignment="1">
      <alignment horizontal="left" vertical="top" wrapText="1"/>
    </xf>
    <xf numFmtId="2" fontId="22" fillId="20" borderId="7" xfId="0" applyNumberFormat="1" applyFont="1" applyFill="1" applyBorder="1" applyAlignment="1">
      <alignment vertical="top"/>
    </xf>
    <xf numFmtId="2" fontId="21" fillId="20" borderId="28" xfId="0" applyNumberFormat="1" applyFont="1" applyFill="1" applyBorder="1" applyAlignment="1">
      <alignment vertical="top"/>
    </xf>
    <xf numFmtId="2" fontId="21" fillId="20" borderId="26" xfId="0" applyNumberFormat="1" applyFont="1" applyFill="1" applyBorder="1" applyAlignment="1">
      <alignment vertical="top"/>
    </xf>
    <xf numFmtId="2" fontId="21" fillId="20" borderId="0" xfId="0" applyNumberFormat="1" applyFont="1" applyFill="1" applyAlignment="1">
      <alignment vertical="top"/>
    </xf>
    <xf numFmtId="0" fontId="0" fillId="20" borderId="0" xfId="0" applyFill="1" applyAlignment="1">
      <alignment/>
    </xf>
    <xf numFmtId="0" fontId="22" fillId="20" borderId="0" xfId="0" applyFont="1" applyFill="1" applyAlignment="1">
      <alignment horizontal="right" vertical="top"/>
    </xf>
    <xf numFmtId="0" fontId="21" fillId="5" borderId="29" xfId="0" applyNumberFormat="1" applyFont="1" applyFill="1" applyBorder="1" applyAlignment="1" applyProtection="1">
      <alignment horizontal="left" vertical="top" wrapText="1"/>
      <protection locked="0"/>
    </xf>
    <xf numFmtId="0" fontId="21" fillId="5" borderId="30" xfId="0" applyNumberFormat="1" applyFont="1" applyFill="1" applyBorder="1" applyAlignment="1" applyProtection="1">
      <alignment horizontal="left" vertical="top" wrapText="1"/>
      <protection locked="0"/>
    </xf>
    <xf numFmtId="168" fontId="21" fillId="5" borderId="30" xfId="0" applyNumberFormat="1" applyFont="1" applyFill="1" applyBorder="1" applyAlignment="1" applyProtection="1">
      <alignment horizontal="left" vertical="top" wrapText="1"/>
      <protection locked="0"/>
    </xf>
    <xf numFmtId="15" fontId="21" fillId="5" borderId="30" xfId="0" applyNumberFormat="1" applyFont="1" applyFill="1" applyBorder="1" applyAlignment="1" applyProtection="1">
      <alignment horizontal="left" vertical="top" wrapText="1"/>
      <protection locked="0"/>
    </xf>
    <xf numFmtId="0" fontId="21" fillId="5" borderId="30" xfId="0" applyFont="1" applyFill="1" applyBorder="1" applyAlignment="1">
      <alignment vertical="top"/>
    </xf>
    <xf numFmtId="1" fontId="21" fillId="5" borderId="30" xfId="0" applyNumberFormat="1" applyFont="1" applyFill="1" applyBorder="1" applyAlignment="1" applyProtection="1">
      <alignment horizontal="center" vertical="top" wrapText="1"/>
      <protection locked="0"/>
    </xf>
    <xf numFmtId="2" fontId="21" fillId="5" borderId="30" xfId="0" applyNumberFormat="1" applyFont="1" applyFill="1" applyBorder="1" applyAlignment="1">
      <alignment vertical="top" wrapText="1"/>
    </xf>
    <xf numFmtId="2" fontId="21" fillId="5" borderId="30" xfId="0" applyNumberFormat="1" applyFont="1" applyFill="1" applyBorder="1" applyAlignment="1">
      <alignment vertical="top"/>
    </xf>
    <xf numFmtId="1" fontId="21" fillId="5" borderId="30" xfId="0" applyNumberFormat="1" applyFont="1" applyFill="1" applyBorder="1" applyAlignment="1">
      <alignment horizontal="left" vertical="top" wrapText="1"/>
    </xf>
    <xf numFmtId="2" fontId="22" fillId="5" borderId="30" xfId="0" applyNumberFormat="1" applyFont="1" applyFill="1" applyBorder="1" applyAlignment="1">
      <alignment vertical="top"/>
    </xf>
    <xf numFmtId="2" fontId="21" fillId="5" borderId="31" xfId="0" applyNumberFormat="1" applyFont="1" applyFill="1" applyBorder="1" applyAlignment="1">
      <alignment vertical="top"/>
    </xf>
    <xf numFmtId="2" fontId="21" fillId="5" borderId="26" xfId="0" applyNumberFormat="1" applyFont="1" applyFill="1" applyBorder="1" applyAlignment="1">
      <alignment vertical="top"/>
    </xf>
    <xf numFmtId="2" fontId="21" fillId="5" borderId="0" xfId="0" applyNumberFormat="1" applyFont="1" applyFill="1" applyAlignment="1">
      <alignment vertical="top"/>
    </xf>
    <xf numFmtId="0" fontId="0" fillId="5" borderId="0" xfId="0" applyFill="1" applyAlignment="1">
      <alignment/>
    </xf>
    <xf numFmtId="0" fontId="22" fillId="5" borderId="0" xfId="0" applyFont="1" applyFill="1" applyAlignment="1">
      <alignment horizontal="right" vertical="top"/>
    </xf>
    <xf numFmtId="0" fontId="21" fillId="0" borderId="32" xfId="0" applyNumberFormat="1" applyFont="1" applyFill="1" applyBorder="1" applyAlignment="1" applyProtection="1">
      <alignment horizontal="left" vertical="top" wrapText="1"/>
      <protection locked="0"/>
    </xf>
    <xf numFmtId="168" fontId="21" fillId="0" borderId="32" xfId="0" applyNumberFormat="1" applyFont="1" applyFill="1" applyBorder="1" applyAlignment="1" applyProtection="1">
      <alignment horizontal="left" vertical="top" wrapText="1"/>
      <protection locked="0"/>
    </xf>
    <xf numFmtId="1" fontId="21" fillId="0" borderId="32" xfId="0" applyNumberFormat="1" applyFont="1" applyBorder="1" applyAlignment="1" applyProtection="1">
      <alignment horizontal="left" vertical="top" wrapText="1"/>
      <protection locked="0"/>
    </xf>
    <xf numFmtId="2" fontId="21" fillId="0" borderId="32" xfId="0" applyNumberFormat="1" applyFont="1" applyFill="1" applyBorder="1" applyAlignment="1" applyProtection="1">
      <alignment horizontal="left" vertical="top" wrapText="1"/>
      <protection locked="0"/>
    </xf>
    <xf numFmtId="15" fontId="21" fillId="0" borderId="33" xfId="0" applyNumberFormat="1" applyFont="1" applyFill="1" applyBorder="1" applyAlignment="1" applyProtection="1">
      <alignment horizontal="left" vertical="top" wrapText="1"/>
      <protection locked="0"/>
    </xf>
    <xf numFmtId="15" fontId="21" fillId="0" borderId="32" xfId="0" applyNumberFormat="1" applyFont="1" applyFill="1" applyBorder="1" applyAlignment="1" applyProtection="1">
      <alignment horizontal="left" vertical="top" wrapText="1"/>
      <protection locked="0"/>
    </xf>
    <xf numFmtId="0" fontId="0" fillId="0" borderId="32" xfId="0" applyBorder="1" applyAlignment="1">
      <alignment vertical="top"/>
    </xf>
    <xf numFmtId="1" fontId="21" fillId="0" borderId="32" xfId="0" applyNumberFormat="1" applyFont="1" applyFill="1" applyBorder="1" applyAlignment="1" applyProtection="1">
      <alignment horizontal="center" vertical="top" wrapText="1"/>
      <protection locked="0"/>
    </xf>
    <xf numFmtId="0" fontId="0" fillId="0" borderId="0" xfId="0" applyAlignment="1">
      <alignment horizontal="left" vertical="top"/>
    </xf>
    <xf numFmtId="2" fontId="21" fillId="0" borderId="32" xfId="0" applyNumberFormat="1" applyFont="1" applyBorder="1" applyAlignment="1">
      <alignment horizontal="left" vertical="top"/>
    </xf>
    <xf numFmtId="2" fontId="21" fillId="0" borderId="32" xfId="0" applyNumberFormat="1" applyFont="1" applyBorder="1" applyAlignment="1">
      <alignment vertical="top"/>
    </xf>
    <xf numFmtId="2" fontId="22" fillId="0" borderId="32" xfId="0" applyNumberFormat="1" applyFont="1" applyBorder="1" applyAlignment="1">
      <alignment vertical="top"/>
    </xf>
    <xf numFmtId="2" fontId="21" fillId="0" borderId="7" xfId="0" applyNumberFormat="1" applyFont="1" applyBorder="1" applyAlignment="1">
      <alignment vertical="top"/>
    </xf>
    <xf numFmtId="2" fontId="21" fillId="0" borderId="0" xfId="0" applyNumberFormat="1" applyFont="1" applyAlignment="1">
      <alignment vertical="top"/>
    </xf>
    <xf numFmtId="0" fontId="0" fillId="23" borderId="0" xfId="0" applyFill="1" applyAlignment="1">
      <alignment/>
    </xf>
    <xf numFmtId="0" fontId="21" fillId="0" borderId="7" xfId="0" applyNumberFormat="1" applyFont="1" applyFill="1" applyBorder="1" applyAlignment="1" applyProtection="1">
      <alignment horizontal="left" vertical="top" wrapText="1"/>
      <protection locked="0"/>
    </xf>
    <xf numFmtId="168" fontId="21" fillId="0" borderId="7" xfId="0" applyNumberFormat="1" applyFont="1" applyFill="1" applyBorder="1" applyAlignment="1" applyProtection="1">
      <alignment horizontal="left" vertical="top" wrapText="1"/>
      <protection locked="0"/>
    </xf>
    <xf numFmtId="1" fontId="21" fillId="0" borderId="7" xfId="0" applyNumberFormat="1" applyFont="1" applyBorder="1" applyAlignment="1" applyProtection="1">
      <alignment horizontal="left" vertical="top" wrapText="1"/>
      <protection locked="0"/>
    </xf>
    <xf numFmtId="2" fontId="21" fillId="0" borderId="7" xfId="0" applyNumberFormat="1" applyFont="1" applyFill="1" applyBorder="1" applyAlignment="1" applyProtection="1">
      <alignment horizontal="left" vertical="top" wrapText="1"/>
      <protection locked="0"/>
    </xf>
    <xf numFmtId="15" fontId="21" fillId="0" borderId="26" xfId="0" applyNumberFormat="1" applyFont="1" applyFill="1" applyBorder="1" applyAlignment="1" applyProtection="1">
      <alignment horizontal="left" vertical="top" wrapText="1"/>
      <protection locked="0"/>
    </xf>
    <xf numFmtId="15" fontId="21" fillId="0" borderId="7" xfId="0" applyNumberFormat="1" applyFont="1" applyFill="1" applyBorder="1" applyAlignment="1" applyProtection="1">
      <alignment horizontal="left" vertical="top" wrapText="1"/>
      <protection locked="0"/>
    </xf>
    <xf numFmtId="0" fontId="0" fillId="0" borderId="7" xfId="0" applyBorder="1" applyAlignment="1">
      <alignment vertical="top"/>
    </xf>
    <xf numFmtId="1" fontId="21" fillId="0" borderId="7" xfId="0" applyNumberFormat="1" applyFont="1" applyFill="1" applyBorder="1" applyAlignment="1" applyProtection="1">
      <alignment horizontal="center" vertical="top" wrapText="1"/>
      <protection locked="0"/>
    </xf>
    <xf numFmtId="2" fontId="22" fillId="0" borderId="7" xfId="0" applyNumberFormat="1" applyFont="1" applyBorder="1" applyAlignment="1">
      <alignment vertical="top"/>
    </xf>
    <xf numFmtId="169" fontId="22" fillId="0" borderId="0" xfId="42" applyNumberFormat="1" applyFont="1" applyAlignment="1">
      <alignment/>
    </xf>
    <xf numFmtId="169" fontId="0" fillId="0" borderId="0" xfId="42" applyNumberFormat="1" applyAlignment="1">
      <alignment/>
    </xf>
    <xf numFmtId="0" fontId="0" fillId="17" borderId="0" xfId="0" applyFill="1" applyAlignment="1">
      <alignment/>
    </xf>
    <xf numFmtId="2" fontId="22" fillId="0" borderId="0" xfId="0" applyNumberFormat="1" applyFont="1" applyAlignment="1">
      <alignment/>
    </xf>
    <xf numFmtId="2" fontId="0" fillId="0" borderId="0" xfId="0" applyNumberFormat="1" applyAlignment="1">
      <alignment/>
    </xf>
    <xf numFmtId="2" fontId="22" fillId="24" borderId="0" xfId="0" applyNumberFormat="1" applyFont="1" applyFill="1" applyAlignment="1">
      <alignment/>
    </xf>
    <xf numFmtId="43" fontId="0" fillId="0" borderId="34" xfId="42" applyNumberFormat="1" applyFont="1" applyFill="1" applyBorder="1" applyAlignment="1">
      <alignment horizontal="left" vertical="top"/>
    </xf>
    <xf numFmtId="169" fontId="22" fillId="24" borderId="34" xfId="42" applyNumberFormat="1" applyFont="1" applyFill="1" applyBorder="1" applyAlignment="1">
      <alignment vertical="top"/>
    </xf>
    <xf numFmtId="169" fontId="21" fillId="0" borderId="0" xfId="42" applyNumberFormat="1" applyFont="1" applyAlignment="1">
      <alignment vertical="top"/>
    </xf>
    <xf numFmtId="0" fontId="0" fillId="0" borderId="0" xfId="0" applyAlignment="1">
      <alignment vertical="top" wrapText="1"/>
    </xf>
    <xf numFmtId="0" fontId="22" fillId="0" borderId="0" xfId="0" applyFont="1" applyFill="1" applyAlignment="1">
      <alignment horizontal="right" vertical="top"/>
    </xf>
    <xf numFmtId="169" fontId="22" fillId="0" borderId="0" xfId="0" applyNumberFormat="1" applyFont="1" applyAlignment="1">
      <alignment/>
    </xf>
    <xf numFmtId="169" fontId="22" fillId="24" borderId="0" xfId="0" applyNumberFormat="1" applyFont="1" applyFill="1" applyAlignment="1">
      <alignment/>
    </xf>
    <xf numFmtId="169" fontId="22" fillId="0" borderId="0" xfId="0" applyNumberFormat="1" applyFont="1" applyFill="1" applyAlignment="1">
      <alignment/>
    </xf>
    <xf numFmtId="0" fontId="24" fillId="14" borderId="35" xfId="0" applyFont="1" applyFill="1" applyBorder="1" applyAlignment="1">
      <alignment vertical="top" wrapText="1"/>
    </xf>
    <xf numFmtId="0" fontId="25" fillId="14" borderId="36" xfId="0" applyFont="1" applyFill="1" applyBorder="1" applyAlignment="1">
      <alignment vertical="top" wrapText="1"/>
    </xf>
    <xf numFmtId="0" fontId="24" fillId="14" borderId="17" xfId="0" applyFont="1" applyFill="1" applyBorder="1" applyAlignment="1">
      <alignment vertical="top"/>
    </xf>
    <xf numFmtId="0" fontId="25" fillId="14" borderId="17" xfId="0" applyFont="1" applyFill="1" applyBorder="1" applyAlignment="1">
      <alignment vertical="top"/>
    </xf>
    <xf numFmtId="0" fontId="24" fillId="14" borderId="14" xfId="0" applyFont="1" applyFill="1" applyBorder="1" applyAlignment="1">
      <alignment vertical="top"/>
    </xf>
    <xf numFmtId="0" fontId="25" fillId="14" borderId="14" xfId="0" applyFont="1" applyFill="1" applyBorder="1" applyAlignment="1">
      <alignment vertical="top"/>
    </xf>
    <xf numFmtId="0" fontId="24" fillId="14" borderId="14" xfId="0" applyNumberFormat="1" applyFont="1" applyFill="1" applyBorder="1" applyAlignment="1">
      <alignment horizontal="center" vertical="top" wrapText="1"/>
    </xf>
    <xf numFmtId="0" fontId="25" fillId="14" borderId="17" xfId="0" applyFont="1" applyFill="1" applyBorder="1" applyAlignment="1">
      <alignment horizontal="center" vertical="top"/>
    </xf>
    <xf numFmtId="0" fontId="25" fillId="14" borderId="20" xfId="0" applyFont="1" applyFill="1" applyBorder="1" applyAlignment="1">
      <alignment horizontal="center" vertical="top"/>
    </xf>
    <xf numFmtId="0" fontId="24" fillId="14" borderId="15" xfId="0" applyNumberFormat="1" applyFont="1" applyFill="1" applyBorder="1" applyAlignment="1">
      <alignment vertical="top" wrapText="1"/>
    </xf>
    <xf numFmtId="0" fontId="24" fillId="14" borderId="37" xfId="0" applyNumberFormat="1" applyFont="1" applyFill="1" applyBorder="1" applyAlignment="1">
      <alignment vertical="top" wrapText="1"/>
    </xf>
    <xf numFmtId="0" fontId="24" fillId="14" borderId="14" xfId="0" applyFont="1" applyFill="1" applyBorder="1" applyAlignment="1">
      <alignment vertical="top" wrapText="1"/>
    </xf>
    <xf numFmtId="0" fontId="25" fillId="14" borderId="17" xfId="0" applyFont="1" applyFill="1" applyBorder="1" applyAlignment="1">
      <alignment vertical="top" wrapText="1"/>
    </xf>
    <xf numFmtId="0" fontId="24" fillId="14" borderId="15" xfId="0" applyFont="1" applyFill="1" applyBorder="1" applyAlignment="1">
      <alignment vertical="top" wrapText="1"/>
    </xf>
    <xf numFmtId="0" fontId="24" fillId="14" borderId="18" xfId="0" applyFont="1" applyFill="1" applyBorder="1" applyAlignment="1">
      <alignment vertical="top" wrapText="1"/>
    </xf>
    <xf numFmtId="0" fontId="24" fillId="14" borderId="21" xfId="0" applyFont="1" applyFill="1" applyBorder="1" applyAlignment="1">
      <alignment vertical="top" wrapText="1"/>
    </xf>
    <xf numFmtId="0" fontId="0" fillId="0" borderId="18" xfId="0" applyBorder="1" applyAlignment="1">
      <alignment vertical="top"/>
    </xf>
    <xf numFmtId="0" fontId="0" fillId="0" borderId="21" xfId="0" applyBorder="1" applyAlignment="1">
      <alignment vertical="top"/>
    </xf>
    <xf numFmtId="0" fontId="21" fillId="0" borderId="12" xfId="0" applyNumberFormat="1" applyFont="1" applyBorder="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Std_%" xfId="60"/>
    <cellStyle name="Title" xfId="61"/>
    <cellStyle name="Total" xfId="62"/>
    <cellStyle name="Warning Text" xfId="63"/>
  </cellStyles>
  <dxfs count="1">
    <dxf>
      <fill>
        <patternFill>
          <bgColor rgb="FF00008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tie001s001.tieltd.local\Users\Documents%20and%20Settings\GrayDa01\Local%20Settings\Temporary%20Internet%20Files\OLK230\wfw\TEMP\Final%20BM_31Dec2002\BM_Final_31Dec200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tie001s001.tieltd.local\Users\Documents%20and%20Settings\GrayDa01\Local%20Settings\Temporary%20Internet%20Files\OLK230\Team%20Finance\Financial%20Models\FinModel\JNP%20Qtrly%20Reporting%20Model\JNP_v16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tie001s001.tieltd.local\Users\EScott\My%20Documents\Integrated%20reports\Flash%20report%20v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inClose"/>
      <sheetName val="Opt"/>
      <sheetName val="Summ"/>
      <sheetName val="Dates"/>
      <sheetName val="Sens"/>
      <sheetName val="Output"/>
      <sheetName val="Calcs"/>
      <sheetName val="ClosingAmts"/>
      <sheetName val="Assump1"/>
      <sheetName val="Assump2"/>
      <sheetName val="Cash"/>
      <sheetName val="Bal"/>
      <sheetName val="ChtBid - Cover"/>
      <sheetName val="Base"/>
      <sheetName val="TfrNew2"/>
      <sheetName val="TfrNew"/>
      <sheetName val="Opex"/>
      <sheetName val="Lease"/>
      <sheetName val="Finance"/>
      <sheetName val="Ratios"/>
      <sheetName val="AvgLvs"/>
      <sheetName val="MezzanineIM"/>
      <sheetName val="Cash-RPSumm"/>
      <sheetName val="Accounts"/>
      <sheetName val="Equity"/>
      <sheetName val="Bechtel"/>
      <sheetName val="Capex"/>
      <sheetName val="Depr"/>
      <sheetName val="Info"/>
      <sheetName val="Book"/>
      <sheetName val="Book2"/>
      <sheetName val="SMS Amounts"/>
      <sheetName val="Article12"/>
      <sheetName val="App1FAtoSched5"/>
      <sheetName val="App1UItoSched5"/>
      <sheetName val="DRP-EIB"/>
      <sheetName val="Swap-7.5yr"/>
      <sheetName val="DRP-Unwrapped"/>
      <sheetName val="DRP-Wrapped"/>
      <sheetName val="AMBAC"/>
      <sheetName val="ChartData"/>
      <sheetName val="Charts"/>
      <sheetName val="Cht-AL18"/>
      <sheetName val="Cht-AL25"/>
      <sheetName val="UNLV"/>
    </sheetNames>
    <sheetDataSet>
      <sheetData sheetId="8">
        <row r="20">
          <cell r="G20">
            <v>37621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itle"/>
      <sheetName val="Index"/>
      <sheetName val="Graphs"/>
      <sheetName val="TI_I"/>
      <sheetName val="TD_I"/>
      <sheetName val="JNP_I"/>
      <sheetName val="Opex"/>
      <sheetName val="Projects"/>
      <sheetName val="Finance"/>
      <sheetName val="Waterfall"/>
      <sheetName val="Ratios"/>
      <sheetName val="Fin_Stat"/>
      <sheetName val="Checks"/>
      <sheetName val="Template"/>
      <sheetName val="Modeller Notes"/>
      <sheetName val="TfrNew"/>
    </sheetNames>
    <sheetDataSet>
      <sheetData sheetId="3">
        <row r="15">
          <cell r="F15" t="str">
            <v>PROJECT JNP</v>
          </cell>
        </row>
        <row r="16">
          <cell r="F16" t="str">
            <v>DRAFT QRM - Model Inputs Notes - v001'</v>
          </cell>
        </row>
        <row r="17">
          <cell r="F17" t="str">
            <v>Quarterly Reporting Financial Model</v>
          </cell>
        </row>
      </sheetData>
      <sheetData sheetId="9">
        <row r="2">
          <cell r="G2">
            <v>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ummary"/>
      <sheetName val="Programme data"/>
      <sheetName val="Period graph info"/>
      <sheetName val="Tables"/>
      <sheetName val="Regularity"/>
      <sheetName val="0809"/>
    </sheetNames>
    <sheetDataSet>
      <sheetData sheetId="1">
        <row r="7">
          <cell r="A7">
            <v>1</v>
          </cell>
          <cell r="B7" t="str">
            <v>04/05/06</v>
          </cell>
          <cell r="E7" t="str">
            <v>FY</v>
          </cell>
          <cell r="F7" t="str">
            <v>04/05/06</v>
          </cell>
          <cell r="G7" t="str">
            <v>FY</v>
          </cell>
          <cell r="I7" t="str">
            <v>FY 04/05/06</v>
          </cell>
          <cell r="V7">
            <v>0</v>
          </cell>
          <cell r="W7">
            <v>0</v>
          </cell>
          <cell r="X7">
            <v>0</v>
          </cell>
          <cell r="Y7">
            <v>0</v>
          </cell>
          <cell r="Z7">
            <v>0</v>
          </cell>
          <cell r="AA7">
            <v>0</v>
          </cell>
          <cell r="AB7">
            <v>0</v>
          </cell>
          <cell r="AC7">
            <v>0</v>
          </cell>
          <cell r="AD7">
            <v>0</v>
          </cell>
          <cell r="AE7">
            <v>0</v>
          </cell>
          <cell r="AF7">
            <v>0</v>
          </cell>
          <cell r="AG7">
            <v>0</v>
          </cell>
          <cell r="AH7">
            <v>0</v>
          </cell>
          <cell r="AI7">
            <v>0</v>
          </cell>
          <cell r="AV7">
            <v>0</v>
          </cell>
          <cell r="AW7">
            <v>0</v>
          </cell>
          <cell r="AX7">
            <v>0</v>
          </cell>
          <cell r="AY7">
            <v>0</v>
          </cell>
          <cell r="AZ7">
            <v>0</v>
          </cell>
          <cell r="BA7">
            <v>0</v>
          </cell>
          <cell r="BB7">
            <v>0</v>
          </cell>
          <cell r="BC7">
            <v>0</v>
          </cell>
          <cell r="BD7">
            <v>0</v>
          </cell>
          <cell r="BE7">
            <v>0</v>
          </cell>
          <cell r="BF7">
            <v>0</v>
          </cell>
          <cell r="BG7">
            <v>0</v>
          </cell>
          <cell r="BH7">
            <v>0</v>
          </cell>
          <cell r="BI7">
            <v>0</v>
          </cell>
        </row>
        <row r="8">
          <cell r="A8">
            <v>2</v>
          </cell>
          <cell r="B8" t="str">
            <v>06/07</v>
          </cell>
          <cell r="C8">
            <v>1</v>
          </cell>
          <cell r="D8" t="str">
            <v>W</v>
          </cell>
          <cell r="E8" t="str">
            <v>P</v>
          </cell>
          <cell r="F8" t="str">
            <v>    06/07               06/07                   06/07</v>
          </cell>
          <cell r="G8">
            <v>1</v>
          </cell>
          <cell r="H8">
            <v>1</v>
          </cell>
          <cell r="I8" t="str">
            <v>W1P1 06/07</v>
          </cell>
          <cell r="V8">
            <v>0</v>
          </cell>
          <cell r="W8">
            <v>0</v>
          </cell>
          <cell r="X8">
            <v>0</v>
          </cell>
          <cell r="Y8">
            <v>0</v>
          </cell>
          <cell r="Z8">
            <v>0</v>
          </cell>
          <cell r="AA8">
            <v>0</v>
          </cell>
          <cell r="AB8">
            <v>0</v>
          </cell>
          <cell r="AC8">
            <v>0</v>
          </cell>
          <cell r="AD8">
            <v>0</v>
          </cell>
          <cell r="AE8">
            <v>0</v>
          </cell>
          <cell r="AF8">
            <v>0</v>
          </cell>
          <cell r="AG8">
            <v>0</v>
          </cell>
          <cell r="AH8">
            <v>0</v>
          </cell>
          <cell r="AI8">
            <v>0</v>
          </cell>
          <cell r="AV8">
            <v>0</v>
          </cell>
          <cell r="AW8">
            <v>0</v>
          </cell>
          <cell r="AX8">
            <v>0</v>
          </cell>
          <cell r="AY8">
            <v>0</v>
          </cell>
          <cell r="AZ8">
            <v>0</v>
          </cell>
          <cell r="BA8">
            <v>0</v>
          </cell>
          <cell r="BB8">
            <v>0</v>
          </cell>
          <cell r="BC8">
            <v>0</v>
          </cell>
          <cell r="BD8">
            <v>0</v>
          </cell>
          <cell r="BE8">
            <v>0</v>
          </cell>
          <cell r="BF8">
            <v>0</v>
          </cell>
          <cell r="BG8">
            <v>0</v>
          </cell>
          <cell r="BH8">
            <v>0</v>
          </cell>
          <cell r="BI8">
            <v>0</v>
          </cell>
          <cell r="BK8">
            <v>0</v>
          </cell>
          <cell r="BM8">
            <v>0</v>
          </cell>
        </row>
        <row r="9">
          <cell r="A9">
            <v>3</v>
          </cell>
          <cell r="B9" t="str">
            <v>06/07</v>
          </cell>
          <cell r="C9">
            <v>1</v>
          </cell>
          <cell r="D9" t="str">
            <v>W</v>
          </cell>
          <cell r="E9" t="str">
            <v>P</v>
          </cell>
          <cell r="H9">
            <v>2</v>
          </cell>
          <cell r="I9" t="str">
            <v>W2P1 06/07</v>
          </cell>
          <cell r="V9">
            <v>0</v>
          </cell>
          <cell r="W9">
            <v>0</v>
          </cell>
          <cell r="X9">
            <v>0</v>
          </cell>
          <cell r="Y9">
            <v>0</v>
          </cell>
          <cell r="Z9">
            <v>0</v>
          </cell>
          <cell r="AA9">
            <v>0</v>
          </cell>
          <cell r="AB9">
            <v>0</v>
          </cell>
          <cell r="AC9">
            <v>0</v>
          </cell>
          <cell r="AD9">
            <v>0</v>
          </cell>
          <cell r="AE9">
            <v>0</v>
          </cell>
          <cell r="AF9">
            <v>0</v>
          </cell>
          <cell r="AG9">
            <v>0</v>
          </cell>
          <cell r="AH9">
            <v>0</v>
          </cell>
          <cell r="AI9">
            <v>0</v>
          </cell>
          <cell r="AV9">
            <v>0</v>
          </cell>
          <cell r="AW9">
            <v>0</v>
          </cell>
          <cell r="AX9">
            <v>0</v>
          </cell>
          <cell r="AY9">
            <v>0</v>
          </cell>
          <cell r="AZ9">
            <v>0</v>
          </cell>
          <cell r="BA9">
            <v>0</v>
          </cell>
          <cell r="BB9">
            <v>0</v>
          </cell>
          <cell r="BC9">
            <v>0</v>
          </cell>
          <cell r="BD9">
            <v>0</v>
          </cell>
          <cell r="BE9">
            <v>0</v>
          </cell>
          <cell r="BF9">
            <v>0</v>
          </cell>
          <cell r="BG9">
            <v>0</v>
          </cell>
          <cell r="BH9">
            <v>0</v>
          </cell>
          <cell r="BI9">
            <v>0</v>
          </cell>
          <cell r="BK9">
            <v>0</v>
          </cell>
          <cell r="BM9">
            <v>0</v>
          </cell>
        </row>
        <row r="10">
          <cell r="A10">
            <v>4</v>
          </cell>
          <cell r="B10" t="str">
            <v>06/07</v>
          </cell>
          <cell r="C10">
            <v>1</v>
          </cell>
          <cell r="D10" t="str">
            <v>W</v>
          </cell>
          <cell r="E10" t="str">
            <v>P</v>
          </cell>
          <cell r="H10">
            <v>3</v>
          </cell>
          <cell r="I10" t="str">
            <v>W3P1 06/07</v>
          </cell>
          <cell r="V10">
            <v>0</v>
          </cell>
          <cell r="W10">
            <v>0</v>
          </cell>
          <cell r="X10">
            <v>0</v>
          </cell>
          <cell r="Y10">
            <v>0</v>
          </cell>
          <cell r="Z10">
            <v>0</v>
          </cell>
          <cell r="AA10">
            <v>0</v>
          </cell>
          <cell r="AB10">
            <v>0</v>
          </cell>
          <cell r="AC10">
            <v>0</v>
          </cell>
          <cell r="AD10">
            <v>0</v>
          </cell>
          <cell r="AE10">
            <v>0</v>
          </cell>
          <cell r="AF10">
            <v>0</v>
          </cell>
          <cell r="AG10">
            <v>0</v>
          </cell>
          <cell r="AH10">
            <v>0</v>
          </cell>
          <cell r="AI10">
            <v>0</v>
          </cell>
          <cell r="AV10">
            <v>0</v>
          </cell>
          <cell r="AW10">
            <v>0</v>
          </cell>
          <cell r="AX10">
            <v>0</v>
          </cell>
          <cell r="AY10">
            <v>0</v>
          </cell>
          <cell r="AZ10">
            <v>0</v>
          </cell>
          <cell r="BA10">
            <v>0</v>
          </cell>
          <cell r="BB10">
            <v>0</v>
          </cell>
          <cell r="BC10">
            <v>0</v>
          </cell>
          <cell r="BD10">
            <v>0</v>
          </cell>
          <cell r="BE10">
            <v>0</v>
          </cell>
          <cell r="BF10">
            <v>0</v>
          </cell>
          <cell r="BG10">
            <v>0</v>
          </cell>
          <cell r="BH10">
            <v>0</v>
          </cell>
          <cell r="BI10">
            <v>0</v>
          </cell>
          <cell r="BK10">
            <v>0</v>
          </cell>
          <cell r="BM10">
            <v>0</v>
          </cell>
        </row>
        <row r="11">
          <cell r="A11">
            <v>5</v>
          </cell>
          <cell r="B11" t="str">
            <v>06/07</v>
          </cell>
          <cell r="C11">
            <v>1</v>
          </cell>
          <cell r="D11" t="str">
            <v>W</v>
          </cell>
          <cell r="E11" t="str">
            <v>P</v>
          </cell>
          <cell r="H11">
            <v>4</v>
          </cell>
          <cell r="I11" t="str">
            <v>W4P1 06/07</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V11">
            <v>0</v>
          </cell>
          <cell r="AW11">
            <v>0</v>
          </cell>
          <cell r="AX11">
            <v>0</v>
          </cell>
          <cell r="AY11">
            <v>0</v>
          </cell>
          <cell r="AZ11">
            <v>0</v>
          </cell>
          <cell r="BA11">
            <v>0</v>
          </cell>
          <cell r="BB11">
            <v>0</v>
          </cell>
          <cell r="BC11">
            <v>0</v>
          </cell>
          <cell r="BD11">
            <v>0</v>
          </cell>
          <cell r="BE11">
            <v>0</v>
          </cell>
          <cell r="BF11">
            <v>0</v>
          </cell>
          <cell r="BG11">
            <v>0</v>
          </cell>
          <cell r="BH11">
            <v>0</v>
          </cell>
          <cell r="BI11">
            <v>0</v>
          </cell>
          <cell r="BK11">
            <v>0</v>
          </cell>
          <cell r="BM11">
            <v>0</v>
          </cell>
        </row>
        <row r="12">
          <cell r="A12">
            <v>6</v>
          </cell>
          <cell r="B12" t="str">
            <v>06/07</v>
          </cell>
          <cell r="C12">
            <v>1</v>
          </cell>
          <cell r="E12" t="str">
            <v>P</v>
          </cell>
          <cell r="I12" t="str">
            <v>P1 06/07</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0</v>
          </cell>
          <cell r="AB12">
            <v>0</v>
          </cell>
          <cell r="AC12">
            <v>0</v>
          </cell>
          <cell r="AD12">
            <v>0</v>
          </cell>
          <cell r="AE12">
            <v>0</v>
          </cell>
          <cell r="AF12">
            <v>0</v>
          </cell>
          <cell r="AG12">
            <v>0</v>
          </cell>
          <cell r="AH12">
            <v>0</v>
          </cell>
          <cell r="AI12">
            <v>0</v>
          </cell>
          <cell r="AJ12">
            <v>0</v>
          </cell>
          <cell r="AK12">
            <v>0</v>
          </cell>
          <cell r="AL12">
            <v>0</v>
          </cell>
          <cell r="AM12">
            <v>0</v>
          </cell>
          <cell r="AN12">
            <v>0</v>
          </cell>
          <cell r="AO12">
            <v>0</v>
          </cell>
          <cell r="AP12">
            <v>0</v>
          </cell>
          <cell r="AQ12">
            <v>0</v>
          </cell>
          <cell r="AR12">
            <v>0</v>
          </cell>
          <cell r="AS12">
            <v>0</v>
          </cell>
          <cell r="AT12">
            <v>0</v>
          </cell>
          <cell r="AU12">
            <v>0</v>
          </cell>
          <cell r="AV12">
            <v>0</v>
          </cell>
          <cell r="AW12">
            <v>0</v>
          </cell>
          <cell r="AX12">
            <v>0</v>
          </cell>
          <cell r="AY12">
            <v>0</v>
          </cell>
          <cell r="AZ12">
            <v>0</v>
          </cell>
          <cell r="BA12">
            <v>0</v>
          </cell>
          <cell r="BB12">
            <v>0</v>
          </cell>
          <cell r="BC12">
            <v>0</v>
          </cell>
          <cell r="BD12">
            <v>0</v>
          </cell>
          <cell r="BE12">
            <v>0</v>
          </cell>
          <cell r="BF12">
            <v>0</v>
          </cell>
          <cell r="BG12">
            <v>0</v>
          </cell>
          <cell r="BH12">
            <v>0</v>
          </cell>
          <cell r="BI12">
            <v>0</v>
          </cell>
          <cell r="BJ12">
            <v>0</v>
          </cell>
          <cell r="BK12">
            <v>0</v>
          </cell>
          <cell r="BL12">
            <v>0</v>
          </cell>
          <cell r="BM12">
            <v>0</v>
          </cell>
        </row>
        <row r="13">
          <cell r="A13">
            <v>7</v>
          </cell>
          <cell r="B13" t="str">
            <v>06/07</v>
          </cell>
          <cell r="C13">
            <v>2</v>
          </cell>
          <cell r="D13" t="str">
            <v>W</v>
          </cell>
          <cell r="E13" t="str">
            <v>P</v>
          </cell>
          <cell r="G13">
            <v>2</v>
          </cell>
          <cell r="H13">
            <v>1</v>
          </cell>
          <cell r="I13" t="str">
            <v>W1P2 06/07</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V13">
            <v>0</v>
          </cell>
          <cell r="AW13">
            <v>0</v>
          </cell>
          <cell r="AX13">
            <v>0</v>
          </cell>
          <cell r="AY13">
            <v>0</v>
          </cell>
          <cell r="AZ13">
            <v>0</v>
          </cell>
          <cell r="BA13">
            <v>0</v>
          </cell>
          <cell r="BB13">
            <v>0</v>
          </cell>
          <cell r="BC13">
            <v>0</v>
          </cell>
          <cell r="BD13">
            <v>0</v>
          </cell>
          <cell r="BE13">
            <v>0</v>
          </cell>
          <cell r="BF13">
            <v>0</v>
          </cell>
          <cell r="BG13">
            <v>0</v>
          </cell>
          <cell r="BH13">
            <v>0</v>
          </cell>
          <cell r="BI13">
            <v>0</v>
          </cell>
          <cell r="BK13">
            <v>0</v>
          </cell>
          <cell r="BM13">
            <v>0</v>
          </cell>
        </row>
        <row r="14">
          <cell r="A14">
            <v>8</v>
          </cell>
          <cell r="B14" t="str">
            <v>06/07</v>
          </cell>
          <cell r="C14">
            <v>2</v>
          </cell>
          <cell r="D14" t="str">
            <v>W</v>
          </cell>
          <cell r="E14" t="str">
            <v>P</v>
          </cell>
          <cell r="H14">
            <v>2</v>
          </cell>
          <cell r="I14" t="str">
            <v>W2P2 06/07</v>
          </cell>
          <cell r="V14">
            <v>0</v>
          </cell>
          <cell r="W14">
            <v>0</v>
          </cell>
          <cell r="X14">
            <v>0</v>
          </cell>
          <cell r="Y14">
            <v>0</v>
          </cell>
          <cell r="Z14">
            <v>0</v>
          </cell>
          <cell r="AA14">
            <v>0</v>
          </cell>
          <cell r="AB14">
            <v>0</v>
          </cell>
          <cell r="AC14">
            <v>0</v>
          </cell>
          <cell r="AD14">
            <v>0</v>
          </cell>
          <cell r="AE14">
            <v>0</v>
          </cell>
          <cell r="AF14">
            <v>0</v>
          </cell>
          <cell r="AG14">
            <v>0</v>
          </cell>
          <cell r="AH14">
            <v>0</v>
          </cell>
          <cell r="AI14">
            <v>0</v>
          </cell>
          <cell r="AV14">
            <v>0</v>
          </cell>
          <cell r="AW14">
            <v>0</v>
          </cell>
          <cell r="AX14">
            <v>0</v>
          </cell>
          <cell r="AY14">
            <v>0</v>
          </cell>
          <cell r="AZ14">
            <v>0</v>
          </cell>
          <cell r="BA14">
            <v>0</v>
          </cell>
          <cell r="BB14">
            <v>0</v>
          </cell>
          <cell r="BC14">
            <v>0</v>
          </cell>
          <cell r="BD14">
            <v>0</v>
          </cell>
          <cell r="BE14">
            <v>0</v>
          </cell>
          <cell r="BF14">
            <v>0</v>
          </cell>
          <cell r="BG14">
            <v>0</v>
          </cell>
          <cell r="BH14">
            <v>0</v>
          </cell>
          <cell r="BI14">
            <v>0</v>
          </cell>
          <cell r="BK14">
            <v>0</v>
          </cell>
          <cell r="BM14">
            <v>0</v>
          </cell>
        </row>
        <row r="15">
          <cell r="A15">
            <v>9</v>
          </cell>
          <cell r="B15" t="str">
            <v>06/07</v>
          </cell>
          <cell r="C15">
            <v>2</v>
          </cell>
          <cell r="D15" t="str">
            <v>W</v>
          </cell>
          <cell r="E15" t="str">
            <v>P</v>
          </cell>
          <cell r="H15">
            <v>3</v>
          </cell>
          <cell r="I15" t="str">
            <v>W3P2 06/07</v>
          </cell>
          <cell r="V15">
            <v>0</v>
          </cell>
          <cell r="W15">
            <v>0</v>
          </cell>
          <cell r="X15">
            <v>0</v>
          </cell>
          <cell r="Y15">
            <v>0</v>
          </cell>
          <cell r="Z15">
            <v>0</v>
          </cell>
          <cell r="AA15">
            <v>0</v>
          </cell>
          <cell r="AB15">
            <v>0</v>
          </cell>
          <cell r="AC15">
            <v>0</v>
          </cell>
          <cell r="AD15">
            <v>0</v>
          </cell>
          <cell r="AE15">
            <v>0</v>
          </cell>
          <cell r="AF15">
            <v>0</v>
          </cell>
          <cell r="AG15">
            <v>0</v>
          </cell>
          <cell r="AH15">
            <v>0</v>
          </cell>
          <cell r="AI15">
            <v>0</v>
          </cell>
          <cell r="AV15">
            <v>0</v>
          </cell>
          <cell r="AW15">
            <v>0</v>
          </cell>
          <cell r="AX15">
            <v>0</v>
          </cell>
          <cell r="AY15">
            <v>0</v>
          </cell>
          <cell r="AZ15">
            <v>0</v>
          </cell>
          <cell r="BA15">
            <v>0</v>
          </cell>
          <cell r="BB15">
            <v>0</v>
          </cell>
          <cell r="BC15">
            <v>0</v>
          </cell>
          <cell r="BD15">
            <v>0</v>
          </cell>
          <cell r="BE15">
            <v>0</v>
          </cell>
          <cell r="BF15">
            <v>0</v>
          </cell>
          <cell r="BG15">
            <v>0</v>
          </cell>
          <cell r="BH15">
            <v>0</v>
          </cell>
          <cell r="BI15">
            <v>0</v>
          </cell>
          <cell r="BK15">
            <v>0</v>
          </cell>
          <cell r="BM15">
            <v>0</v>
          </cell>
        </row>
        <row r="16">
          <cell r="A16">
            <v>10</v>
          </cell>
          <cell r="B16" t="str">
            <v>06/07</v>
          </cell>
          <cell r="C16">
            <v>2</v>
          </cell>
          <cell r="D16" t="str">
            <v>W</v>
          </cell>
          <cell r="E16" t="str">
            <v>P</v>
          </cell>
          <cell r="H16">
            <v>4</v>
          </cell>
          <cell r="I16" t="str">
            <v>W4P2 06/07</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V16">
            <v>0</v>
          </cell>
          <cell r="AW16">
            <v>0</v>
          </cell>
          <cell r="AX16">
            <v>0</v>
          </cell>
          <cell r="AY16">
            <v>0</v>
          </cell>
          <cell r="AZ16">
            <v>0</v>
          </cell>
          <cell r="BA16">
            <v>0</v>
          </cell>
          <cell r="BB16">
            <v>0</v>
          </cell>
          <cell r="BC16">
            <v>0</v>
          </cell>
          <cell r="BD16">
            <v>0</v>
          </cell>
          <cell r="BE16">
            <v>0</v>
          </cell>
          <cell r="BF16">
            <v>0</v>
          </cell>
          <cell r="BG16">
            <v>0</v>
          </cell>
          <cell r="BH16">
            <v>0</v>
          </cell>
          <cell r="BI16">
            <v>0</v>
          </cell>
          <cell r="BK16">
            <v>0</v>
          </cell>
          <cell r="BM16">
            <v>0</v>
          </cell>
        </row>
        <row r="17">
          <cell r="A17">
            <v>11</v>
          </cell>
          <cell r="B17" t="str">
            <v>06/07</v>
          </cell>
          <cell r="C17">
            <v>2</v>
          </cell>
          <cell r="E17" t="str">
            <v>P</v>
          </cell>
          <cell r="I17" t="str">
            <v>P2 06/07</v>
          </cell>
          <cell r="J17">
            <v>0</v>
          </cell>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v>0</v>
          </cell>
          <cell r="AA17">
            <v>0</v>
          </cell>
          <cell r="AB17">
            <v>0</v>
          </cell>
          <cell r="AC17">
            <v>0</v>
          </cell>
          <cell r="AD17">
            <v>0</v>
          </cell>
          <cell r="AE17">
            <v>0</v>
          </cell>
          <cell r="AF17">
            <v>0</v>
          </cell>
          <cell r="AG17">
            <v>0</v>
          </cell>
          <cell r="AH17">
            <v>0</v>
          </cell>
          <cell r="AI17">
            <v>0</v>
          </cell>
          <cell r="AJ17">
            <v>0</v>
          </cell>
          <cell r="AK17">
            <v>0</v>
          </cell>
          <cell r="AL17">
            <v>0</v>
          </cell>
          <cell r="AM17">
            <v>0</v>
          </cell>
          <cell r="AN17">
            <v>0</v>
          </cell>
          <cell r="AO17">
            <v>0</v>
          </cell>
          <cell r="AP17">
            <v>0</v>
          </cell>
          <cell r="AQ17">
            <v>0</v>
          </cell>
          <cell r="AR17">
            <v>0</v>
          </cell>
          <cell r="AS17">
            <v>0</v>
          </cell>
          <cell r="AT17">
            <v>0</v>
          </cell>
          <cell r="AU17">
            <v>0</v>
          </cell>
          <cell r="AV17">
            <v>0</v>
          </cell>
          <cell r="AW17">
            <v>0</v>
          </cell>
          <cell r="AX17">
            <v>0</v>
          </cell>
          <cell r="AY17">
            <v>0</v>
          </cell>
          <cell r="AZ17">
            <v>0</v>
          </cell>
          <cell r="BA17">
            <v>0</v>
          </cell>
          <cell r="BB17">
            <v>0</v>
          </cell>
          <cell r="BC17">
            <v>0</v>
          </cell>
          <cell r="BD17">
            <v>0</v>
          </cell>
          <cell r="BE17">
            <v>0</v>
          </cell>
          <cell r="BF17">
            <v>0</v>
          </cell>
          <cell r="BG17">
            <v>0</v>
          </cell>
          <cell r="BH17">
            <v>0</v>
          </cell>
          <cell r="BI17">
            <v>0</v>
          </cell>
          <cell r="BJ17">
            <v>0</v>
          </cell>
          <cell r="BK17">
            <v>0</v>
          </cell>
          <cell r="BL17">
            <v>0</v>
          </cell>
          <cell r="BM17">
            <v>0</v>
          </cell>
        </row>
        <row r="18">
          <cell r="A18">
            <v>12</v>
          </cell>
          <cell r="B18" t="str">
            <v>06/07</v>
          </cell>
          <cell r="C18">
            <v>3</v>
          </cell>
          <cell r="D18" t="str">
            <v>W</v>
          </cell>
          <cell r="E18" t="str">
            <v>P</v>
          </cell>
          <cell r="G18">
            <v>3</v>
          </cell>
          <cell r="H18">
            <v>1</v>
          </cell>
          <cell r="I18" t="str">
            <v>W1P3 06/07</v>
          </cell>
          <cell r="V18">
            <v>0</v>
          </cell>
          <cell r="W18">
            <v>0</v>
          </cell>
          <cell r="X18">
            <v>0</v>
          </cell>
          <cell r="Y18">
            <v>0</v>
          </cell>
          <cell r="Z18">
            <v>0</v>
          </cell>
          <cell r="AA18">
            <v>0</v>
          </cell>
          <cell r="AB18">
            <v>0</v>
          </cell>
          <cell r="AC18">
            <v>0</v>
          </cell>
          <cell r="AD18">
            <v>0</v>
          </cell>
          <cell r="AE18">
            <v>0</v>
          </cell>
          <cell r="AF18">
            <v>0</v>
          </cell>
          <cell r="AG18">
            <v>0</v>
          </cell>
          <cell r="AH18">
            <v>0</v>
          </cell>
          <cell r="AI18">
            <v>0</v>
          </cell>
          <cell r="AV18">
            <v>0</v>
          </cell>
          <cell r="AW18">
            <v>0</v>
          </cell>
          <cell r="AX18">
            <v>0</v>
          </cell>
          <cell r="AY18">
            <v>0</v>
          </cell>
          <cell r="AZ18">
            <v>0</v>
          </cell>
          <cell r="BA18">
            <v>0</v>
          </cell>
          <cell r="BB18">
            <v>0</v>
          </cell>
          <cell r="BC18">
            <v>0</v>
          </cell>
          <cell r="BD18">
            <v>0</v>
          </cell>
          <cell r="BE18">
            <v>0</v>
          </cell>
          <cell r="BF18">
            <v>0</v>
          </cell>
          <cell r="BG18">
            <v>0</v>
          </cell>
          <cell r="BH18">
            <v>0</v>
          </cell>
          <cell r="BI18">
            <v>0</v>
          </cell>
          <cell r="BK18">
            <v>0</v>
          </cell>
          <cell r="BM18">
            <v>0</v>
          </cell>
        </row>
        <row r="19">
          <cell r="A19">
            <v>13</v>
          </cell>
          <cell r="B19" t="str">
            <v>06/07</v>
          </cell>
          <cell r="C19">
            <v>3</v>
          </cell>
          <cell r="D19" t="str">
            <v>W</v>
          </cell>
          <cell r="E19" t="str">
            <v>P</v>
          </cell>
          <cell r="H19">
            <v>2</v>
          </cell>
          <cell r="I19" t="str">
            <v>W2P3 06/07</v>
          </cell>
          <cell r="V19">
            <v>0</v>
          </cell>
          <cell r="W19">
            <v>0</v>
          </cell>
          <cell r="X19">
            <v>0</v>
          </cell>
          <cell r="Y19">
            <v>0</v>
          </cell>
          <cell r="Z19">
            <v>0</v>
          </cell>
          <cell r="AA19">
            <v>0</v>
          </cell>
          <cell r="AB19">
            <v>0</v>
          </cell>
          <cell r="AC19">
            <v>0</v>
          </cell>
          <cell r="AD19">
            <v>0</v>
          </cell>
          <cell r="AE19">
            <v>0</v>
          </cell>
          <cell r="AF19">
            <v>0</v>
          </cell>
          <cell r="AG19">
            <v>0</v>
          </cell>
          <cell r="AH19">
            <v>0</v>
          </cell>
          <cell r="AI19">
            <v>0</v>
          </cell>
          <cell r="AV19">
            <v>0</v>
          </cell>
          <cell r="AW19">
            <v>0</v>
          </cell>
          <cell r="AX19">
            <v>0</v>
          </cell>
          <cell r="AY19">
            <v>0</v>
          </cell>
          <cell r="AZ19">
            <v>0</v>
          </cell>
          <cell r="BA19">
            <v>0</v>
          </cell>
          <cell r="BB19">
            <v>0</v>
          </cell>
          <cell r="BC19">
            <v>0</v>
          </cell>
          <cell r="BD19">
            <v>0</v>
          </cell>
          <cell r="BE19">
            <v>0</v>
          </cell>
          <cell r="BF19">
            <v>0</v>
          </cell>
          <cell r="BG19">
            <v>0</v>
          </cell>
          <cell r="BH19">
            <v>0</v>
          </cell>
          <cell r="BI19">
            <v>0</v>
          </cell>
          <cell r="BK19">
            <v>0</v>
          </cell>
          <cell r="BM19">
            <v>0</v>
          </cell>
        </row>
        <row r="20">
          <cell r="A20">
            <v>14</v>
          </cell>
          <cell r="B20" t="str">
            <v>06/07</v>
          </cell>
          <cell r="C20">
            <v>3</v>
          </cell>
          <cell r="D20" t="str">
            <v>W</v>
          </cell>
          <cell r="E20" t="str">
            <v>P</v>
          </cell>
          <cell r="H20">
            <v>3</v>
          </cell>
          <cell r="I20" t="str">
            <v>W3P3 06/07</v>
          </cell>
          <cell r="V20">
            <v>0</v>
          </cell>
          <cell r="W20">
            <v>0</v>
          </cell>
          <cell r="X20">
            <v>0</v>
          </cell>
          <cell r="Y20">
            <v>0</v>
          </cell>
          <cell r="Z20">
            <v>0</v>
          </cell>
          <cell r="AA20">
            <v>0</v>
          </cell>
          <cell r="AB20">
            <v>0</v>
          </cell>
          <cell r="AC20">
            <v>0</v>
          </cell>
          <cell r="AD20">
            <v>0</v>
          </cell>
          <cell r="AE20">
            <v>0</v>
          </cell>
          <cell r="AF20">
            <v>0</v>
          </cell>
          <cell r="AG20">
            <v>0</v>
          </cell>
          <cell r="AH20">
            <v>0</v>
          </cell>
          <cell r="AI20">
            <v>0</v>
          </cell>
          <cell r="AV20">
            <v>0</v>
          </cell>
          <cell r="AW20">
            <v>0</v>
          </cell>
          <cell r="AX20">
            <v>0</v>
          </cell>
          <cell r="AY20">
            <v>0</v>
          </cell>
          <cell r="AZ20">
            <v>0</v>
          </cell>
          <cell r="BA20">
            <v>0</v>
          </cell>
          <cell r="BB20">
            <v>0</v>
          </cell>
          <cell r="BC20">
            <v>0</v>
          </cell>
          <cell r="BD20">
            <v>0</v>
          </cell>
          <cell r="BE20">
            <v>0</v>
          </cell>
          <cell r="BF20">
            <v>0</v>
          </cell>
          <cell r="BG20">
            <v>0</v>
          </cell>
          <cell r="BH20">
            <v>0</v>
          </cell>
          <cell r="BI20">
            <v>0</v>
          </cell>
          <cell r="BK20">
            <v>0</v>
          </cell>
          <cell r="BM20">
            <v>0</v>
          </cell>
        </row>
        <row r="21">
          <cell r="A21">
            <v>15</v>
          </cell>
          <cell r="B21" t="str">
            <v>06/07</v>
          </cell>
          <cell r="C21">
            <v>3</v>
          </cell>
          <cell r="D21" t="str">
            <v>W</v>
          </cell>
          <cell r="E21" t="str">
            <v>P</v>
          </cell>
          <cell r="H21">
            <v>4</v>
          </cell>
          <cell r="I21" t="str">
            <v>W4P3 06/07</v>
          </cell>
          <cell r="V21">
            <v>0</v>
          </cell>
          <cell r="W21">
            <v>0</v>
          </cell>
          <cell r="X21">
            <v>0</v>
          </cell>
          <cell r="Y21">
            <v>0</v>
          </cell>
          <cell r="Z21">
            <v>0</v>
          </cell>
          <cell r="AA21">
            <v>0</v>
          </cell>
          <cell r="AB21">
            <v>0</v>
          </cell>
          <cell r="AC21">
            <v>0</v>
          </cell>
          <cell r="AD21">
            <v>0</v>
          </cell>
          <cell r="AE21">
            <v>0</v>
          </cell>
          <cell r="AF21">
            <v>0</v>
          </cell>
          <cell r="AG21">
            <v>0</v>
          </cell>
          <cell r="AH21">
            <v>0</v>
          </cell>
          <cell r="AI21">
            <v>0</v>
          </cell>
          <cell r="AV21">
            <v>0</v>
          </cell>
          <cell r="AW21">
            <v>0</v>
          </cell>
          <cell r="AX21">
            <v>0</v>
          </cell>
          <cell r="AY21">
            <v>0</v>
          </cell>
          <cell r="AZ21">
            <v>0</v>
          </cell>
          <cell r="BA21">
            <v>0</v>
          </cell>
          <cell r="BB21">
            <v>0</v>
          </cell>
          <cell r="BC21">
            <v>0</v>
          </cell>
          <cell r="BD21">
            <v>0</v>
          </cell>
          <cell r="BE21">
            <v>0</v>
          </cell>
          <cell r="BF21">
            <v>0</v>
          </cell>
          <cell r="BG21">
            <v>0</v>
          </cell>
          <cell r="BH21">
            <v>0</v>
          </cell>
          <cell r="BI21">
            <v>0</v>
          </cell>
          <cell r="BK21">
            <v>0</v>
          </cell>
          <cell r="BM21">
            <v>0</v>
          </cell>
        </row>
        <row r="22">
          <cell r="A22">
            <v>16</v>
          </cell>
          <cell r="B22" t="str">
            <v>06/07</v>
          </cell>
          <cell r="C22">
            <v>3</v>
          </cell>
          <cell r="E22" t="str">
            <v>P</v>
          </cell>
          <cell r="I22" t="str">
            <v>P3 06/07</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cell r="AQ22">
            <v>0</v>
          </cell>
          <cell r="AR22">
            <v>0</v>
          </cell>
          <cell r="AS22">
            <v>0</v>
          </cell>
          <cell r="AT22">
            <v>0</v>
          </cell>
          <cell r="AU22">
            <v>0</v>
          </cell>
          <cell r="AV22">
            <v>0</v>
          </cell>
          <cell r="AW22">
            <v>0</v>
          </cell>
          <cell r="AX22">
            <v>0</v>
          </cell>
          <cell r="AY22">
            <v>0</v>
          </cell>
          <cell r="AZ22">
            <v>0</v>
          </cell>
          <cell r="BA22">
            <v>0</v>
          </cell>
          <cell r="BB22">
            <v>0</v>
          </cell>
          <cell r="BC22">
            <v>0</v>
          </cell>
          <cell r="BD22">
            <v>0</v>
          </cell>
          <cell r="BE22">
            <v>0</v>
          </cell>
          <cell r="BF22">
            <v>0</v>
          </cell>
          <cell r="BG22">
            <v>0</v>
          </cell>
          <cell r="BH22">
            <v>0</v>
          </cell>
          <cell r="BI22">
            <v>0</v>
          </cell>
          <cell r="BJ22">
            <v>0</v>
          </cell>
          <cell r="BK22">
            <v>0</v>
          </cell>
          <cell r="BL22">
            <v>0</v>
          </cell>
          <cell r="BM22">
            <v>0</v>
          </cell>
        </row>
        <row r="23">
          <cell r="A23">
            <v>17</v>
          </cell>
          <cell r="B23" t="str">
            <v>06/07</v>
          </cell>
          <cell r="C23">
            <v>4</v>
          </cell>
          <cell r="D23" t="str">
            <v>W</v>
          </cell>
          <cell r="E23" t="str">
            <v>P</v>
          </cell>
          <cell r="G23">
            <v>4</v>
          </cell>
          <cell r="H23">
            <v>1</v>
          </cell>
          <cell r="I23" t="str">
            <v>W1P4 06/07</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V23">
            <v>0</v>
          </cell>
          <cell r="AW23">
            <v>0</v>
          </cell>
          <cell r="AX23">
            <v>0</v>
          </cell>
          <cell r="AY23">
            <v>0</v>
          </cell>
          <cell r="AZ23">
            <v>0</v>
          </cell>
          <cell r="BA23">
            <v>0</v>
          </cell>
          <cell r="BB23">
            <v>0</v>
          </cell>
          <cell r="BC23">
            <v>0</v>
          </cell>
          <cell r="BD23">
            <v>0</v>
          </cell>
          <cell r="BE23">
            <v>0</v>
          </cell>
          <cell r="BF23">
            <v>0</v>
          </cell>
          <cell r="BG23">
            <v>0</v>
          </cell>
          <cell r="BH23">
            <v>0</v>
          </cell>
          <cell r="BI23">
            <v>0</v>
          </cell>
          <cell r="BK23">
            <v>0</v>
          </cell>
          <cell r="BM23">
            <v>0</v>
          </cell>
        </row>
        <row r="24">
          <cell r="A24">
            <v>18</v>
          </cell>
          <cell r="B24" t="str">
            <v>06/07</v>
          </cell>
          <cell r="C24">
            <v>4</v>
          </cell>
          <cell r="D24" t="str">
            <v>W</v>
          </cell>
          <cell r="E24" t="str">
            <v>P</v>
          </cell>
          <cell r="H24">
            <v>2</v>
          </cell>
          <cell r="I24" t="str">
            <v>W2P4 06/07</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V24">
            <v>0</v>
          </cell>
          <cell r="AW24">
            <v>0</v>
          </cell>
          <cell r="AX24">
            <v>0</v>
          </cell>
          <cell r="AY24">
            <v>0</v>
          </cell>
          <cell r="AZ24">
            <v>0</v>
          </cell>
          <cell r="BA24">
            <v>0</v>
          </cell>
          <cell r="BB24">
            <v>0</v>
          </cell>
          <cell r="BC24">
            <v>0</v>
          </cell>
          <cell r="BD24">
            <v>0</v>
          </cell>
          <cell r="BE24">
            <v>0</v>
          </cell>
          <cell r="BF24">
            <v>0</v>
          </cell>
          <cell r="BG24">
            <v>0</v>
          </cell>
          <cell r="BH24">
            <v>0</v>
          </cell>
          <cell r="BI24">
            <v>0</v>
          </cell>
          <cell r="BK24">
            <v>0</v>
          </cell>
          <cell r="BM24">
            <v>0</v>
          </cell>
        </row>
        <row r="25">
          <cell r="A25">
            <v>19</v>
          </cell>
          <cell r="B25" t="str">
            <v>06/07</v>
          </cell>
          <cell r="C25">
            <v>4</v>
          </cell>
          <cell r="D25" t="str">
            <v>W</v>
          </cell>
          <cell r="E25" t="str">
            <v>P</v>
          </cell>
          <cell r="H25">
            <v>3</v>
          </cell>
          <cell r="I25" t="str">
            <v>W3P4 06/07</v>
          </cell>
          <cell r="V25">
            <v>0</v>
          </cell>
          <cell r="W25">
            <v>0</v>
          </cell>
          <cell r="X25">
            <v>0</v>
          </cell>
          <cell r="Y25">
            <v>0</v>
          </cell>
          <cell r="Z25">
            <v>0</v>
          </cell>
          <cell r="AA25">
            <v>0</v>
          </cell>
          <cell r="AB25">
            <v>0</v>
          </cell>
          <cell r="AC25">
            <v>0</v>
          </cell>
          <cell r="AD25">
            <v>0</v>
          </cell>
          <cell r="AE25">
            <v>0</v>
          </cell>
          <cell r="AF25">
            <v>0</v>
          </cell>
          <cell r="AG25">
            <v>0</v>
          </cell>
          <cell r="AH25">
            <v>0</v>
          </cell>
          <cell r="AI25">
            <v>0</v>
          </cell>
          <cell r="AV25">
            <v>0</v>
          </cell>
          <cell r="AW25">
            <v>0</v>
          </cell>
          <cell r="AX25">
            <v>0</v>
          </cell>
          <cell r="AY25">
            <v>0</v>
          </cell>
          <cell r="AZ25">
            <v>0</v>
          </cell>
          <cell r="BA25">
            <v>0</v>
          </cell>
          <cell r="BB25">
            <v>0</v>
          </cell>
          <cell r="BC25">
            <v>0</v>
          </cell>
          <cell r="BD25">
            <v>0</v>
          </cell>
          <cell r="BE25">
            <v>0</v>
          </cell>
          <cell r="BF25">
            <v>0</v>
          </cell>
          <cell r="BG25">
            <v>0</v>
          </cell>
          <cell r="BH25">
            <v>0</v>
          </cell>
          <cell r="BI25">
            <v>0</v>
          </cell>
          <cell r="BK25">
            <v>0</v>
          </cell>
          <cell r="BM25">
            <v>0</v>
          </cell>
        </row>
        <row r="26">
          <cell r="A26">
            <v>20</v>
          </cell>
          <cell r="B26" t="str">
            <v>06/07</v>
          </cell>
          <cell r="C26">
            <v>4</v>
          </cell>
          <cell r="D26" t="str">
            <v>W</v>
          </cell>
          <cell r="E26" t="str">
            <v>P</v>
          </cell>
          <cell r="H26">
            <v>4</v>
          </cell>
          <cell r="I26" t="str">
            <v>W4P4 06/07</v>
          </cell>
          <cell r="V26">
            <v>0</v>
          </cell>
          <cell r="W26">
            <v>0</v>
          </cell>
          <cell r="X26">
            <v>0</v>
          </cell>
          <cell r="Y26">
            <v>0</v>
          </cell>
          <cell r="Z26">
            <v>0</v>
          </cell>
          <cell r="AA26">
            <v>0</v>
          </cell>
          <cell r="AB26">
            <v>0</v>
          </cell>
          <cell r="AC26">
            <v>0</v>
          </cell>
          <cell r="AD26">
            <v>0</v>
          </cell>
          <cell r="AE26">
            <v>0</v>
          </cell>
          <cell r="AF26">
            <v>0</v>
          </cell>
          <cell r="AG26">
            <v>0</v>
          </cell>
          <cell r="AH26">
            <v>0</v>
          </cell>
          <cell r="AI26">
            <v>0</v>
          </cell>
          <cell r="AV26">
            <v>0</v>
          </cell>
          <cell r="AW26">
            <v>0</v>
          </cell>
          <cell r="AX26">
            <v>0</v>
          </cell>
          <cell r="AY26">
            <v>0</v>
          </cell>
          <cell r="AZ26">
            <v>0</v>
          </cell>
          <cell r="BA26">
            <v>0</v>
          </cell>
          <cell r="BB26">
            <v>0</v>
          </cell>
          <cell r="BC26">
            <v>0</v>
          </cell>
          <cell r="BD26">
            <v>0</v>
          </cell>
          <cell r="BE26">
            <v>0</v>
          </cell>
          <cell r="BF26">
            <v>0</v>
          </cell>
          <cell r="BG26">
            <v>0</v>
          </cell>
          <cell r="BH26">
            <v>0</v>
          </cell>
          <cell r="BI26">
            <v>0</v>
          </cell>
          <cell r="BK26">
            <v>0</v>
          </cell>
          <cell r="BM26">
            <v>0</v>
          </cell>
        </row>
        <row r="27">
          <cell r="A27">
            <v>21</v>
          </cell>
          <cell r="B27" t="str">
            <v>06/07</v>
          </cell>
          <cell r="C27">
            <v>4</v>
          </cell>
          <cell r="E27" t="str">
            <v>P</v>
          </cell>
          <cell r="I27" t="str">
            <v>P4 06/07</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0</v>
          </cell>
          <cell r="AO27">
            <v>0</v>
          </cell>
          <cell r="AP27">
            <v>0</v>
          </cell>
          <cell r="AQ27">
            <v>0</v>
          </cell>
          <cell r="AR27">
            <v>0</v>
          </cell>
          <cell r="AS27">
            <v>0</v>
          </cell>
          <cell r="AT27">
            <v>0</v>
          </cell>
          <cell r="AU27">
            <v>0</v>
          </cell>
          <cell r="AV27">
            <v>0</v>
          </cell>
          <cell r="AW27">
            <v>0</v>
          </cell>
          <cell r="AX27">
            <v>0</v>
          </cell>
          <cell r="AY27">
            <v>0</v>
          </cell>
          <cell r="AZ27">
            <v>0</v>
          </cell>
          <cell r="BA27">
            <v>0</v>
          </cell>
          <cell r="BB27">
            <v>0</v>
          </cell>
          <cell r="BC27">
            <v>0</v>
          </cell>
          <cell r="BD27">
            <v>0</v>
          </cell>
          <cell r="BE27">
            <v>0</v>
          </cell>
          <cell r="BF27">
            <v>0</v>
          </cell>
          <cell r="BG27">
            <v>0</v>
          </cell>
          <cell r="BH27">
            <v>0</v>
          </cell>
          <cell r="BI27">
            <v>0</v>
          </cell>
          <cell r="BJ27">
            <v>0</v>
          </cell>
          <cell r="BK27">
            <v>0</v>
          </cell>
          <cell r="BL27">
            <v>0</v>
          </cell>
          <cell r="BM27">
            <v>0</v>
          </cell>
        </row>
        <row r="28">
          <cell r="A28">
            <v>22</v>
          </cell>
          <cell r="B28" t="str">
            <v>06/07</v>
          </cell>
          <cell r="C28">
            <v>5</v>
          </cell>
          <cell r="D28" t="str">
            <v>W</v>
          </cell>
          <cell r="E28" t="str">
            <v>P</v>
          </cell>
          <cell r="G28">
            <v>5</v>
          </cell>
          <cell r="H28">
            <v>1</v>
          </cell>
          <cell r="I28" t="str">
            <v>W1P5 06/07</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V28">
            <v>0</v>
          </cell>
          <cell r="AW28">
            <v>0</v>
          </cell>
          <cell r="AX28">
            <v>0</v>
          </cell>
          <cell r="AY28">
            <v>0</v>
          </cell>
          <cell r="AZ28">
            <v>0</v>
          </cell>
          <cell r="BA28">
            <v>0</v>
          </cell>
          <cell r="BB28">
            <v>0</v>
          </cell>
          <cell r="BC28">
            <v>0</v>
          </cell>
          <cell r="BD28">
            <v>0</v>
          </cell>
          <cell r="BE28">
            <v>0</v>
          </cell>
          <cell r="BF28">
            <v>0</v>
          </cell>
          <cell r="BG28">
            <v>0</v>
          </cell>
          <cell r="BH28">
            <v>0</v>
          </cell>
          <cell r="BI28">
            <v>0</v>
          </cell>
          <cell r="BK28">
            <v>0</v>
          </cell>
          <cell r="BM28">
            <v>0</v>
          </cell>
        </row>
        <row r="29">
          <cell r="A29">
            <v>23</v>
          </cell>
          <cell r="B29" t="str">
            <v>06/07</v>
          </cell>
          <cell r="C29">
            <v>5</v>
          </cell>
          <cell r="D29" t="str">
            <v>W</v>
          </cell>
          <cell r="E29" t="str">
            <v>P</v>
          </cell>
          <cell r="H29">
            <v>2</v>
          </cell>
          <cell r="I29" t="str">
            <v>W2P5 06/07</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V29">
            <v>0</v>
          </cell>
          <cell r="AW29">
            <v>0</v>
          </cell>
          <cell r="AX29">
            <v>0</v>
          </cell>
          <cell r="AY29">
            <v>0</v>
          </cell>
          <cell r="AZ29">
            <v>0</v>
          </cell>
          <cell r="BA29">
            <v>0</v>
          </cell>
          <cell r="BB29">
            <v>0</v>
          </cell>
          <cell r="BC29">
            <v>0</v>
          </cell>
          <cell r="BD29">
            <v>0</v>
          </cell>
          <cell r="BE29">
            <v>0</v>
          </cell>
          <cell r="BF29">
            <v>0</v>
          </cell>
          <cell r="BG29">
            <v>0</v>
          </cell>
          <cell r="BH29">
            <v>0</v>
          </cell>
          <cell r="BI29">
            <v>0</v>
          </cell>
          <cell r="BK29">
            <v>0</v>
          </cell>
          <cell r="BM29">
            <v>0</v>
          </cell>
        </row>
        <row r="30">
          <cell r="A30">
            <v>24</v>
          </cell>
          <cell r="B30" t="str">
            <v>06/07</v>
          </cell>
          <cell r="C30">
            <v>5</v>
          </cell>
          <cell r="D30" t="str">
            <v>W</v>
          </cell>
          <cell r="E30" t="str">
            <v>P</v>
          </cell>
          <cell r="H30">
            <v>3</v>
          </cell>
          <cell r="I30" t="str">
            <v>W3P5 06/07</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V30">
            <v>0</v>
          </cell>
          <cell r="AW30">
            <v>0</v>
          </cell>
          <cell r="AX30">
            <v>0</v>
          </cell>
          <cell r="AY30">
            <v>0</v>
          </cell>
          <cell r="AZ30">
            <v>0</v>
          </cell>
          <cell r="BA30">
            <v>0</v>
          </cell>
          <cell r="BB30">
            <v>0</v>
          </cell>
          <cell r="BC30">
            <v>0</v>
          </cell>
          <cell r="BD30">
            <v>0</v>
          </cell>
          <cell r="BE30">
            <v>0</v>
          </cell>
          <cell r="BF30">
            <v>0</v>
          </cell>
          <cell r="BG30">
            <v>0</v>
          </cell>
          <cell r="BH30">
            <v>0</v>
          </cell>
          <cell r="BI30">
            <v>0</v>
          </cell>
          <cell r="BK30">
            <v>0</v>
          </cell>
          <cell r="BM30">
            <v>0</v>
          </cell>
        </row>
        <row r="31">
          <cell r="A31">
            <v>25</v>
          </cell>
          <cell r="B31" t="str">
            <v>06/07</v>
          </cell>
          <cell r="C31">
            <v>5</v>
          </cell>
          <cell r="D31" t="str">
            <v>W</v>
          </cell>
          <cell r="E31" t="str">
            <v>P</v>
          </cell>
          <cell r="H31">
            <v>4</v>
          </cell>
          <cell r="I31" t="str">
            <v>W4P5 06/07</v>
          </cell>
          <cell r="V31">
            <v>0</v>
          </cell>
          <cell r="W31">
            <v>0</v>
          </cell>
          <cell r="X31">
            <v>0</v>
          </cell>
          <cell r="Y31">
            <v>0</v>
          </cell>
          <cell r="Z31">
            <v>0</v>
          </cell>
          <cell r="AA31">
            <v>0</v>
          </cell>
          <cell r="AB31">
            <v>0</v>
          </cell>
          <cell r="AC31">
            <v>0</v>
          </cell>
          <cell r="AD31">
            <v>0</v>
          </cell>
          <cell r="AE31">
            <v>0</v>
          </cell>
          <cell r="AF31">
            <v>0</v>
          </cell>
          <cell r="AG31">
            <v>0</v>
          </cell>
          <cell r="AH31">
            <v>0</v>
          </cell>
          <cell r="AI31">
            <v>0</v>
          </cell>
          <cell r="AV31">
            <v>0</v>
          </cell>
          <cell r="AW31">
            <v>0</v>
          </cell>
          <cell r="AX31">
            <v>0</v>
          </cell>
          <cell r="AY31">
            <v>0</v>
          </cell>
          <cell r="AZ31">
            <v>0</v>
          </cell>
          <cell r="BA31">
            <v>0</v>
          </cell>
          <cell r="BB31">
            <v>0</v>
          </cell>
          <cell r="BC31">
            <v>0</v>
          </cell>
          <cell r="BD31">
            <v>0</v>
          </cell>
          <cell r="BE31">
            <v>0</v>
          </cell>
          <cell r="BF31">
            <v>0</v>
          </cell>
          <cell r="BG31">
            <v>0</v>
          </cell>
          <cell r="BH31">
            <v>0</v>
          </cell>
          <cell r="BI31">
            <v>0</v>
          </cell>
          <cell r="BK31">
            <v>0</v>
          </cell>
          <cell r="BM31">
            <v>0</v>
          </cell>
        </row>
        <row r="32">
          <cell r="A32">
            <v>26</v>
          </cell>
          <cell r="B32" t="str">
            <v>06/07</v>
          </cell>
          <cell r="C32">
            <v>5</v>
          </cell>
          <cell r="E32" t="str">
            <v>P</v>
          </cell>
          <cell r="I32" t="str">
            <v>P5 06/07</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P32">
            <v>0</v>
          </cell>
          <cell r="AQ32">
            <v>0</v>
          </cell>
          <cell r="AR32">
            <v>0</v>
          </cell>
          <cell r="AS32">
            <v>0</v>
          </cell>
          <cell r="AT32">
            <v>0</v>
          </cell>
          <cell r="AU32">
            <v>0</v>
          </cell>
          <cell r="AV32">
            <v>0</v>
          </cell>
          <cell r="AW32">
            <v>0</v>
          </cell>
          <cell r="AX32">
            <v>0</v>
          </cell>
          <cell r="AY32">
            <v>0</v>
          </cell>
          <cell r="AZ32">
            <v>0</v>
          </cell>
          <cell r="BA32">
            <v>0</v>
          </cell>
          <cell r="BB32">
            <v>0</v>
          </cell>
          <cell r="BC32">
            <v>0</v>
          </cell>
          <cell r="BD32">
            <v>0</v>
          </cell>
          <cell r="BE32">
            <v>0</v>
          </cell>
          <cell r="BF32">
            <v>0</v>
          </cell>
          <cell r="BG32">
            <v>0</v>
          </cell>
          <cell r="BH32">
            <v>0</v>
          </cell>
          <cell r="BI32">
            <v>0</v>
          </cell>
          <cell r="BJ32">
            <v>0</v>
          </cell>
          <cell r="BK32">
            <v>0</v>
          </cell>
          <cell r="BL32">
            <v>0</v>
          </cell>
          <cell r="BM32">
            <v>0</v>
          </cell>
        </row>
        <row r="33">
          <cell r="A33">
            <v>27</v>
          </cell>
          <cell r="B33" t="str">
            <v>06/07</v>
          </cell>
          <cell r="C33">
            <v>6</v>
          </cell>
          <cell r="D33" t="str">
            <v>W</v>
          </cell>
          <cell r="E33" t="str">
            <v>P</v>
          </cell>
          <cell r="G33">
            <v>6</v>
          </cell>
          <cell r="H33">
            <v>1</v>
          </cell>
          <cell r="I33" t="str">
            <v>W1P6 06/07</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V33">
            <v>0</v>
          </cell>
          <cell r="AW33">
            <v>0</v>
          </cell>
          <cell r="AX33">
            <v>0</v>
          </cell>
          <cell r="AY33">
            <v>0</v>
          </cell>
          <cell r="AZ33">
            <v>0</v>
          </cell>
          <cell r="BA33">
            <v>0</v>
          </cell>
          <cell r="BB33">
            <v>0</v>
          </cell>
          <cell r="BC33">
            <v>0</v>
          </cell>
          <cell r="BD33">
            <v>0</v>
          </cell>
          <cell r="BE33">
            <v>0</v>
          </cell>
          <cell r="BF33">
            <v>0</v>
          </cell>
          <cell r="BG33">
            <v>0</v>
          </cell>
          <cell r="BH33">
            <v>0</v>
          </cell>
          <cell r="BI33">
            <v>0</v>
          </cell>
          <cell r="BK33">
            <v>0</v>
          </cell>
          <cell r="BM33">
            <v>0</v>
          </cell>
        </row>
        <row r="34">
          <cell r="A34">
            <v>28</v>
          </cell>
          <cell r="B34" t="str">
            <v>06/07</v>
          </cell>
          <cell r="C34">
            <v>6</v>
          </cell>
          <cell r="D34" t="str">
            <v>W</v>
          </cell>
          <cell r="E34" t="str">
            <v>P</v>
          </cell>
          <cell r="H34">
            <v>2</v>
          </cell>
          <cell r="I34" t="str">
            <v>W2P6 06/07</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cell r="AV34">
            <v>0</v>
          </cell>
          <cell r="AW34">
            <v>0</v>
          </cell>
          <cell r="AX34">
            <v>0</v>
          </cell>
          <cell r="AY34">
            <v>0</v>
          </cell>
          <cell r="AZ34">
            <v>0</v>
          </cell>
          <cell r="BA34">
            <v>0</v>
          </cell>
          <cell r="BB34">
            <v>0</v>
          </cell>
          <cell r="BC34">
            <v>0</v>
          </cell>
          <cell r="BD34">
            <v>0</v>
          </cell>
          <cell r="BE34">
            <v>0</v>
          </cell>
          <cell r="BF34">
            <v>0</v>
          </cell>
          <cell r="BG34">
            <v>0</v>
          </cell>
          <cell r="BH34">
            <v>0</v>
          </cell>
          <cell r="BI34">
            <v>0</v>
          </cell>
          <cell r="BK34">
            <v>0</v>
          </cell>
          <cell r="BM34">
            <v>0</v>
          </cell>
        </row>
        <row r="35">
          <cell r="A35">
            <v>29</v>
          </cell>
          <cell r="B35" t="str">
            <v>06/07</v>
          </cell>
          <cell r="C35">
            <v>6</v>
          </cell>
          <cell r="D35" t="str">
            <v>W</v>
          </cell>
          <cell r="E35" t="str">
            <v>P</v>
          </cell>
          <cell r="H35">
            <v>3</v>
          </cell>
          <cell r="I35" t="str">
            <v>W3P6 06/07</v>
          </cell>
          <cell r="V35">
            <v>0</v>
          </cell>
          <cell r="W35">
            <v>0</v>
          </cell>
          <cell r="X35">
            <v>0</v>
          </cell>
          <cell r="Y35">
            <v>0</v>
          </cell>
          <cell r="Z35">
            <v>0</v>
          </cell>
          <cell r="AA35">
            <v>0</v>
          </cell>
          <cell r="AB35">
            <v>0</v>
          </cell>
          <cell r="AC35">
            <v>0</v>
          </cell>
          <cell r="AD35">
            <v>0</v>
          </cell>
          <cell r="AE35">
            <v>0</v>
          </cell>
          <cell r="AF35">
            <v>0</v>
          </cell>
          <cell r="AG35">
            <v>0</v>
          </cell>
          <cell r="AH35">
            <v>0</v>
          </cell>
          <cell r="AI35">
            <v>0</v>
          </cell>
          <cell r="AV35">
            <v>0</v>
          </cell>
          <cell r="AW35">
            <v>0</v>
          </cell>
          <cell r="AX35">
            <v>0</v>
          </cell>
          <cell r="AY35">
            <v>0</v>
          </cell>
          <cell r="AZ35">
            <v>0</v>
          </cell>
          <cell r="BA35">
            <v>0</v>
          </cell>
          <cell r="BB35">
            <v>0</v>
          </cell>
          <cell r="BC35">
            <v>0</v>
          </cell>
          <cell r="BD35">
            <v>0</v>
          </cell>
          <cell r="BE35">
            <v>0</v>
          </cell>
          <cell r="BF35">
            <v>0</v>
          </cell>
          <cell r="BG35">
            <v>0</v>
          </cell>
          <cell r="BH35">
            <v>0</v>
          </cell>
          <cell r="BI35">
            <v>0</v>
          </cell>
          <cell r="BK35">
            <v>0</v>
          </cell>
          <cell r="BM35">
            <v>0</v>
          </cell>
        </row>
        <row r="36">
          <cell r="A36">
            <v>30</v>
          </cell>
          <cell r="B36" t="str">
            <v>06/07</v>
          </cell>
          <cell r="C36">
            <v>6</v>
          </cell>
          <cell r="D36" t="str">
            <v>W</v>
          </cell>
          <cell r="E36" t="str">
            <v>P</v>
          </cell>
          <cell r="H36">
            <v>4</v>
          </cell>
          <cell r="I36" t="str">
            <v>W4P6 06/07</v>
          </cell>
          <cell r="V36">
            <v>0</v>
          </cell>
          <cell r="W36">
            <v>0</v>
          </cell>
          <cell r="X36">
            <v>0</v>
          </cell>
          <cell r="Y36">
            <v>0</v>
          </cell>
          <cell r="Z36">
            <v>0</v>
          </cell>
          <cell r="AA36">
            <v>0</v>
          </cell>
          <cell r="AB36">
            <v>0</v>
          </cell>
          <cell r="AC36">
            <v>0</v>
          </cell>
          <cell r="AD36">
            <v>0</v>
          </cell>
          <cell r="AE36">
            <v>0</v>
          </cell>
          <cell r="AF36">
            <v>0</v>
          </cell>
          <cell r="AG36">
            <v>0</v>
          </cell>
          <cell r="AH36">
            <v>0</v>
          </cell>
          <cell r="AI36">
            <v>0</v>
          </cell>
          <cell r="AV36">
            <v>0</v>
          </cell>
          <cell r="AW36">
            <v>0</v>
          </cell>
          <cell r="AX36">
            <v>0</v>
          </cell>
          <cell r="AY36">
            <v>0</v>
          </cell>
          <cell r="AZ36">
            <v>0</v>
          </cell>
          <cell r="BA36">
            <v>0</v>
          </cell>
          <cell r="BB36">
            <v>0</v>
          </cell>
          <cell r="BC36">
            <v>0</v>
          </cell>
          <cell r="BD36">
            <v>0</v>
          </cell>
          <cell r="BE36">
            <v>0</v>
          </cell>
          <cell r="BF36">
            <v>0</v>
          </cell>
          <cell r="BG36">
            <v>0</v>
          </cell>
          <cell r="BH36">
            <v>0</v>
          </cell>
          <cell r="BI36">
            <v>0</v>
          </cell>
          <cell r="BK36">
            <v>0</v>
          </cell>
          <cell r="BM36">
            <v>0</v>
          </cell>
        </row>
        <row r="37">
          <cell r="A37">
            <v>31</v>
          </cell>
          <cell r="B37" t="str">
            <v>06/07</v>
          </cell>
          <cell r="C37">
            <v>6</v>
          </cell>
          <cell r="E37" t="str">
            <v>P</v>
          </cell>
          <cell r="I37" t="str">
            <v>P6 06/07</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Q37">
            <v>0</v>
          </cell>
          <cell r="AR37">
            <v>0</v>
          </cell>
          <cell r="AS37">
            <v>0</v>
          </cell>
          <cell r="AT37">
            <v>0</v>
          </cell>
          <cell r="AU37">
            <v>0</v>
          </cell>
          <cell r="AV37">
            <v>0</v>
          </cell>
          <cell r="AW37">
            <v>0</v>
          </cell>
          <cell r="AX37">
            <v>0</v>
          </cell>
          <cell r="AY37">
            <v>0</v>
          </cell>
          <cell r="AZ37">
            <v>0</v>
          </cell>
          <cell r="BA37">
            <v>0</v>
          </cell>
          <cell r="BB37">
            <v>0</v>
          </cell>
          <cell r="BC37">
            <v>0</v>
          </cell>
          <cell r="BD37">
            <v>0</v>
          </cell>
          <cell r="BE37">
            <v>0</v>
          </cell>
          <cell r="BF37">
            <v>0</v>
          </cell>
          <cell r="BG37">
            <v>0</v>
          </cell>
          <cell r="BH37">
            <v>0</v>
          </cell>
          <cell r="BI37">
            <v>0</v>
          </cell>
          <cell r="BJ37">
            <v>0</v>
          </cell>
          <cell r="BK37">
            <v>0</v>
          </cell>
          <cell r="BL37">
            <v>0</v>
          </cell>
          <cell r="BM37">
            <v>0</v>
          </cell>
        </row>
        <row r="38">
          <cell r="A38">
            <v>32</v>
          </cell>
          <cell r="B38" t="str">
            <v>06/07</v>
          </cell>
          <cell r="C38">
            <v>7</v>
          </cell>
          <cell r="D38" t="str">
            <v>W</v>
          </cell>
          <cell r="E38" t="str">
            <v>P</v>
          </cell>
          <cell r="G38">
            <v>7</v>
          </cell>
          <cell r="H38">
            <v>1</v>
          </cell>
          <cell r="I38" t="str">
            <v>W1P7 06/07</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V38">
            <v>0</v>
          </cell>
          <cell r="AW38">
            <v>0</v>
          </cell>
          <cell r="AX38">
            <v>0</v>
          </cell>
          <cell r="AY38">
            <v>0</v>
          </cell>
          <cell r="AZ38">
            <v>0</v>
          </cell>
          <cell r="BA38">
            <v>0</v>
          </cell>
          <cell r="BB38">
            <v>0</v>
          </cell>
          <cell r="BC38">
            <v>0</v>
          </cell>
          <cell r="BD38">
            <v>0</v>
          </cell>
          <cell r="BE38">
            <v>0</v>
          </cell>
          <cell r="BF38">
            <v>0</v>
          </cell>
          <cell r="BG38">
            <v>0</v>
          </cell>
          <cell r="BH38">
            <v>0</v>
          </cell>
          <cell r="BI38">
            <v>0</v>
          </cell>
          <cell r="BK38">
            <v>0</v>
          </cell>
          <cell r="BM38">
            <v>0</v>
          </cell>
        </row>
        <row r="39">
          <cell r="A39">
            <v>33</v>
          </cell>
          <cell r="B39" t="str">
            <v>06/07</v>
          </cell>
          <cell r="C39">
            <v>7</v>
          </cell>
          <cell r="D39" t="str">
            <v>W</v>
          </cell>
          <cell r="E39" t="str">
            <v>P</v>
          </cell>
          <cell r="H39">
            <v>2</v>
          </cell>
          <cell r="I39" t="str">
            <v>W2P7 06/07</v>
          </cell>
          <cell r="V39">
            <v>0</v>
          </cell>
          <cell r="W39">
            <v>0</v>
          </cell>
          <cell r="X39">
            <v>0</v>
          </cell>
          <cell r="Y39">
            <v>0</v>
          </cell>
          <cell r="Z39">
            <v>0</v>
          </cell>
          <cell r="AA39">
            <v>0</v>
          </cell>
          <cell r="AB39">
            <v>0</v>
          </cell>
          <cell r="AC39">
            <v>0</v>
          </cell>
          <cell r="AD39">
            <v>0</v>
          </cell>
          <cell r="AE39">
            <v>0</v>
          </cell>
          <cell r="AF39">
            <v>0</v>
          </cell>
          <cell r="AG39">
            <v>0</v>
          </cell>
          <cell r="AH39">
            <v>0</v>
          </cell>
          <cell r="AI39">
            <v>0</v>
          </cell>
          <cell r="AV39">
            <v>0</v>
          </cell>
          <cell r="AW39">
            <v>0</v>
          </cell>
          <cell r="AX39">
            <v>0</v>
          </cell>
          <cell r="AY39">
            <v>0</v>
          </cell>
          <cell r="AZ39">
            <v>0</v>
          </cell>
          <cell r="BA39">
            <v>0</v>
          </cell>
          <cell r="BB39">
            <v>0</v>
          </cell>
          <cell r="BC39">
            <v>0</v>
          </cell>
          <cell r="BD39">
            <v>0</v>
          </cell>
          <cell r="BE39">
            <v>0</v>
          </cell>
          <cell r="BF39">
            <v>0</v>
          </cell>
          <cell r="BG39">
            <v>0</v>
          </cell>
          <cell r="BH39">
            <v>0</v>
          </cell>
          <cell r="BI39">
            <v>0</v>
          </cell>
          <cell r="BK39">
            <v>0</v>
          </cell>
          <cell r="BM39">
            <v>0</v>
          </cell>
        </row>
        <row r="40">
          <cell r="A40">
            <v>34</v>
          </cell>
          <cell r="B40" t="str">
            <v>06/07</v>
          </cell>
          <cell r="C40">
            <v>7</v>
          </cell>
          <cell r="D40" t="str">
            <v>W</v>
          </cell>
          <cell r="E40" t="str">
            <v>P</v>
          </cell>
          <cell r="H40">
            <v>3</v>
          </cell>
          <cell r="I40" t="str">
            <v>W3P7 06/07</v>
          </cell>
          <cell r="V40">
            <v>0</v>
          </cell>
          <cell r="W40">
            <v>0</v>
          </cell>
          <cell r="X40">
            <v>0</v>
          </cell>
          <cell r="Y40">
            <v>0</v>
          </cell>
          <cell r="Z40">
            <v>0</v>
          </cell>
          <cell r="AA40">
            <v>0</v>
          </cell>
          <cell r="AB40">
            <v>0</v>
          </cell>
          <cell r="AC40">
            <v>0</v>
          </cell>
          <cell r="AD40">
            <v>0</v>
          </cell>
          <cell r="AE40">
            <v>0</v>
          </cell>
          <cell r="AF40">
            <v>0</v>
          </cell>
          <cell r="AG40">
            <v>0</v>
          </cell>
          <cell r="AH40">
            <v>0</v>
          </cell>
          <cell r="AI40">
            <v>0</v>
          </cell>
          <cell r="AV40">
            <v>0</v>
          </cell>
          <cell r="AW40">
            <v>0</v>
          </cell>
          <cell r="AX40">
            <v>0</v>
          </cell>
          <cell r="AY40">
            <v>0</v>
          </cell>
          <cell r="AZ40">
            <v>0</v>
          </cell>
          <cell r="BA40">
            <v>0</v>
          </cell>
          <cell r="BB40">
            <v>0</v>
          </cell>
          <cell r="BC40">
            <v>0</v>
          </cell>
          <cell r="BD40">
            <v>0</v>
          </cell>
          <cell r="BE40">
            <v>0</v>
          </cell>
          <cell r="BF40">
            <v>0</v>
          </cell>
          <cell r="BG40">
            <v>0</v>
          </cell>
          <cell r="BH40">
            <v>0</v>
          </cell>
          <cell r="BI40">
            <v>0</v>
          </cell>
          <cell r="BK40">
            <v>0</v>
          </cell>
          <cell r="BM40">
            <v>0</v>
          </cell>
        </row>
        <row r="41">
          <cell r="A41">
            <v>35</v>
          </cell>
          <cell r="B41" t="str">
            <v>06/07</v>
          </cell>
          <cell r="C41">
            <v>7</v>
          </cell>
          <cell r="D41" t="str">
            <v>W</v>
          </cell>
          <cell r="E41" t="str">
            <v>P</v>
          </cell>
          <cell r="H41">
            <v>4</v>
          </cell>
          <cell r="I41" t="str">
            <v>W4P7 06/07</v>
          </cell>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V41">
            <v>0</v>
          </cell>
          <cell r="AW41">
            <v>0</v>
          </cell>
          <cell r="AX41">
            <v>0</v>
          </cell>
          <cell r="AY41">
            <v>0</v>
          </cell>
          <cell r="AZ41">
            <v>0</v>
          </cell>
          <cell r="BA41">
            <v>0</v>
          </cell>
          <cell r="BB41">
            <v>0</v>
          </cell>
          <cell r="BC41">
            <v>0</v>
          </cell>
          <cell r="BD41">
            <v>0</v>
          </cell>
          <cell r="BE41">
            <v>0</v>
          </cell>
          <cell r="BF41">
            <v>0</v>
          </cell>
          <cell r="BG41">
            <v>0</v>
          </cell>
          <cell r="BH41">
            <v>0</v>
          </cell>
          <cell r="BI41">
            <v>0</v>
          </cell>
          <cell r="BK41">
            <v>0</v>
          </cell>
          <cell r="BM41">
            <v>0</v>
          </cell>
        </row>
        <row r="42">
          <cell r="A42">
            <v>36</v>
          </cell>
          <cell r="B42" t="str">
            <v>06/07</v>
          </cell>
          <cell r="C42">
            <v>7</v>
          </cell>
          <cell r="E42" t="str">
            <v>P</v>
          </cell>
          <cell r="I42" t="str">
            <v>P7 06/07</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Q42">
            <v>0</v>
          </cell>
          <cell r="AR42">
            <v>0</v>
          </cell>
          <cell r="AS42">
            <v>0</v>
          </cell>
          <cell r="AT42">
            <v>0</v>
          </cell>
          <cell r="AU42">
            <v>0</v>
          </cell>
          <cell r="AV42">
            <v>0</v>
          </cell>
          <cell r="AW42">
            <v>0</v>
          </cell>
          <cell r="AX42">
            <v>0</v>
          </cell>
          <cell r="AY42">
            <v>0</v>
          </cell>
          <cell r="AZ42">
            <v>0</v>
          </cell>
          <cell r="BA42">
            <v>0</v>
          </cell>
          <cell r="BB42">
            <v>0</v>
          </cell>
          <cell r="BC42">
            <v>0</v>
          </cell>
          <cell r="BD42">
            <v>0</v>
          </cell>
          <cell r="BE42">
            <v>0</v>
          </cell>
          <cell r="BF42">
            <v>0</v>
          </cell>
          <cell r="BG42">
            <v>0</v>
          </cell>
          <cell r="BH42">
            <v>0</v>
          </cell>
          <cell r="BI42">
            <v>0</v>
          </cell>
          <cell r="BJ42">
            <v>0</v>
          </cell>
          <cell r="BK42">
            <v>0</v>
          </cell>
          <cell r="BL42">
            <v>0</v>
          </cell>
          <cell r="BM42">
            <v>0</v>
          </cell>
        </row>
        <row r="43">
          <cell r="A43">
            <v>37</v>
          </cell>
          <cell r="B43" t="str">
            <v>06/07</v>
          </cell>
          <cell r="C43">
            <v>8</v>
          </cell>
          <cell r="D43" t="str">
            <v>W</v>
          </cell>
          <cell r="E43" t="str">
            <v>P</v>
          </cell>
          <cell r="G43">
            <v>8</v>
          </cell>
          <cell r="H43">
            <v>1</v>
          </cell>
          <cell r="I43" t="str">
            <v>W1P8 06/07</v>
          </cell>
          <cell r="V43">
            <v>0</v>
          </cell>
          <cell r="W43">
            <v>0</v>
          </cell>
          <cell r="X43">
            <v>0</v>
          </cell>
          <cell r="Y43">
            <v>0</v>
          </cell>
          <cell r="Z43">
            <v>0</v>
          </cell>
          <cell r="AA43">
            <v>0</v>
          </cell>
          <cell r="AB43">
            <v>0</v>
          </cell>
          <cell r="AC43">
            <v>0</v>
          </cell>
          <cell r="AD43">
            <v>0</v>
          </cell>
          <cell r="AE43">
            <v>0</v>
          </cell>
          <cell r="AF43">
            <v>0</v>
          </cell>
          <cell r="AG43">
            <v>0</v>
          </cell>
          <cell r="AH43">
            <v>0</v>
          </cell>
          <cell r="AI43">
            <v>0</v>
          </cell>
          <cell r="AV43">
            <v>0</v>
          </cell>
          <cell r="AW43">
            <v>0</v>
          </cell>
          <cell r="AX43">
            <v>0</v>
          </cell>
          <cell r="AY43">
            <v>0</v>
          </cell>
          <cell r="AZ43">
            <v>0</v>
          </cell>
          <cell r="BA43">
            <v>0</v>
          </cell>
          <cell r="BB43">
            <v>0</v>
          </cell>
          <cell r="BC43">
            <v>0</v>
          </cell>
          <cell r="BD43">
            <v>0</v>
          </cell>
          <cell r="BE43">
            <v>0</v>
          </cell>
          <cell r="BF43">
            <v>0</v>
          </cell>
          <cell r="BG43">
            <v>0</v>
          </cell>
          <cell r="BH43">
            <v>0</v>
          </cell>
          <cell r="BI43">
            <v>0</v>
          </cell>
          <cell r="BK43">
            <v>0</v>
          </cell>
          <cell r="BM43">
            <v>0</v>
          </cell>
        </row>
        <row r="44">
          <cell r="A44">
            <v>38</v>
          </cell>
          <cell r="B44" t="str">
            <v>06/07</v>
          </cell>
          <cell r="C44">
            <v>8</v>
          </cell>
          <cell r="D44" t="str">
            <v>W</v>
          </cell>
          <cell r="E44" t="str">
            <v>P</v>
          </cell>
          <cell r="H44">
            <v>2</v>
          </cell>
          <cell r="I44" t="str">
            <v>W2P8 06/07</v>
          </cell>
          <cell r="V44">
            <v>0</v>
          </cell>
          <cell r="W44">
            <v>0</v>
          </cell>
          <cell r="X44">
            <v>0</v>
          </cell>
          <cell r="Y44">
            <v>0</v>
          </cell>
          <cell r="Z44">
            <v>0</v>
          </cell>
          <cell r="AA44">
            <v>0</v>
          </cell>
          <cell r="AB44">
            <v>0</v>
          </cell>
          <cell r="AC44">
            <v>0</v>
          </cell>
          <cell r="AD44">
            <v>0</v>
          </cell>
          <cell r="AE44">
            <v>0</v>
          </cell>
          <cell r="AF44">
            <v>0</v>
          </cell>
          <cell r="AG44">
            <v>0</v>
          </cell>
          <cell r="AH44">
            <v>0</v>
          </cell>
          <cell r="AI44">
            <v>0</v>
          </cell>
          <cell r="AV44">
            <v>0</v>
          </cell>
          <cell r="AW44">
            <v>0</v>
          </cell>
          <cell r="AX44">
            <v>0</v>
          </cell>
          <cell r="AY44">
            <v>0</v>
          </cell>
          <cell r="AZ44">
            <v>0</v>
          </cell>
          <cell r="BA44">
            <v>0</v>
          </cell>
          <cell r="BB44">
            <v>0</v>
          </cell>
          <cell r="BC44">
            <v>0</v>
          </cell>
          <cell r="BD44">
            <v>0</v>
          </cell>
          <cell r="BE44">
            <v>0</v>
          </cell>
          <cell r="BF44">
            <v>0</v>
          </cell>
          <cell r="BG44">
            <v>0</v>
          </cell>
          <cell r="BH44">
            <v>0</v>
          </cell>
          <cell r="BI44">
            <v>0</v>
          </cell>
          <cell r="BK44">
            <v>0</v>
          </cell>
          <cell r="BM44">
            <v>0</v>
          </cell>
        </row>
        <row r="45">
          <cell r="A45">
            <v>39</v>
          </cell>
          <cell r="B45" t="str">
            <v>06/07</v>
          </cell>
          <cell r="C45">
            <v>8</v>
          </cell>
          <cell r="D45" t="str">
            <v>W</v>
          </cell>
          <cell r="E45" t="str">
            <v>P</v>
          </cell>
          <cell r="H45">
            <v>3</v>
          </cell>
          <cell r="I45" t="str">
            <v>W3P8 06/07</v>
          </cell>
          <cell r="V45">
            <v>0</v>
          </cell>
          <cell r="W45">
            <v>0</v>
          </cell>
          <cell r="X45">
            <v>0</v>
          </cell>
          <cell r="Y45">
            <v>0</v>
          </cell>
          <cell r="Z45">
            <v>0</v>
          </cell>
          <cell r="AA45">
            <v>0</v>
          </cell>
          <cell r="AB45">
            <v>0</v>
          </cell>
          <cell r="AC45">
            <v>0</v>
          </cell>
          <cell r="AD45">
            <v>0</v>
          </cell>
          <cell r="AE45">
            <v>0</v>
          </cell>
          <cell r="AF45">
            <v>0</v>
          </cell>
          <cell r="AG45">
            <v>0</v>
          </cell>
          <cell r="AH45">
            <v>0</v>
          </cell>
          <cell r="AI45">
            <v>0</v>
          </cell>
          <cell r="AV45">
            <v>0</v>
          </cell>
          <cell r="AW45">
            <v>0</v>
          </cell>
          <cell r="AX45">
            <v>0</v>
          </cell>
          <cell r="AY45">
            <v>0</v>
          </cell>
          <cell r="AZ45">
            <v>0</v>
          </cell>
          <cell r="BA45">
            <v>0</v>
          </cell>
          <cell r="BB45">
            <v>0</v>
          </cell>
          <cell r="BC45">
            <v>0</v>
          </cell>
          <cell r="BD45">
            <v>0</v>
          </cell>
          <cell r="BE45">
            <v>0</v>
          </cell>
          <cell r="BF45">
            <v>0</v>
          </cell>
          <cell r="BG45">
            <v>0</v>
          </cell>
          <cell r="BH45">
            <v>0</v>
          </cell>
          <cell r="BI45">
            <v>0</v>
          </cell>
          <cell r="BK45">
            <v>0</v>
          </cell>
          <cell r="BM45">
            <v>0</v>
          </cell>
        </row>
        <row r="46">
          <cell r="A46">
            <v>40</v>
          </cell>
          <cell r="B46" t="str">
            <v>06/07</v>
          </cell>
          <cell r="C46">
            <v>8</v>
          </cell>
          <cell r="D46" t="str">
            <v>W</v>
          </cell>
          <cell r="E46" t="str">
            <v>P</v>
          </cell>
          <cell r="H46">
            <v>4</v>
          </cell>
          <cell r="I46" t="str">
            <v>W4P8 06/07</v>
          </cell>
          <cell r="V46">
            <v>0</v>
          </cell>
          <cell r="W46">
            <v>0</v>
          </cell>
          <cell r="X46">
            <v>0</v>
          </cell>
          <cell r="Y46">
            <v>0</v>
          </cell>
          <cell r="Z46">
            <v>0</v>
          </cell>
          <cell r="AA46">
            <v>0</v>
          </cell>
          <cell r="AB46">
            <v>0</v>
          </cell>
          <cell r="AC46">
            <v>0</v>
          </cell>
          <cell r="AD46">
            <v>0</v>
          </cell>
          <cell r="AE46">
            <v>0</v>
          </cell>
          <cell r="AF46">
            <v>0</v>
          </cell>
          <cell r="AG46">
            <v>0</v>
          </cell>
          <cell r="AH46">
            <v>0</v>
          </cell>
          <cell r="AI46">
            <v>0</v>
          </cell>
          <cell r="AV46">
            <v>0</v>
          </cell>
          <cell r="AW46">
            <v>0</v>
          </cell>
          <cell r="AX46">
            <v>0</v>
          </cell>
          <cell r="AY46">
            <v>0</v>
          </cell>
          <cell r="AZ46">
            <v>0</v>
          </cell>
          <cell r="BA46">
            <v>0</v>
          </cell>
          <cell r="BB46">
            <v>0</v>
          </cell>
          <cell r="BC46">
            <v>0</v>
          </cell>
          <cell r="BD46">
            <v>0</v>
          </cell>
          <cell r="BE46">
            <v>0</v>
          </cell>
          <cell r="BF46">
            <v>0</v>
          </cell>
          <cell r="BG46">
            <v>0</v>
          </cell>
          <cell r="BH46">
            <v>0</v>
          </cell>
          <cell r="BI46">
            <v>0</v>
          </cell>
          <cell r="BK46">
            <v>0</v>
          </cell>
          <cell r="BM46">
            <v>0</v>
          </cell>
        </row>
        <row r="47">
          <cell r="A47">
            <v>41</v>
          </cell>
          <cell r="B47" t="str">
            <v>06/07</v>
          </cell>
          <cell r="C47">
            <v>8</v>
          </cell>
          <cell r="E47" t="str">
            <v>P</v>
          </cell>
          <cell r="I47" t="str">
            <v>P8 06/07</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0</v>
          </cell>
          <cell r="AQ47">
            <v>0</v>
          </cell>
          <cell r="AR47">
            <v>0</v>
          </cell>
          <cell r="AS47">
            <v>0</v>
          </cell>
          <cell r="AT47">
            <v>0</v>
          </cell>
          <cell r="AU47">
            <v>0</v>
          </cell>
          <cell r="AV47">
            <v>0</v>
          </cell>
          <cell r="AW47">
            <v>0</v>
          </cell>
          <cell r="AX47">
            <v>0</v>
          </cell>
          <cell r="AY47">
            <v>0</v>
          </cell>
          <cell r="AZ47">
            <v>0</v>
          </cell>
          <cell r="BA47">
            <v>0</v>
          </cell>
          <cell r="BB47">
            <v>0</v>
          </cell>
          <cell r="BC47">
            <v>0</v>
          </cell>
          <cell r="BD47">
            <v>0</v>
          </cell>
          <cell r="BE47">
            <v>0</v>
          </cell>
          <cell r="BF47">
            <v>0</v>
          </cell>
          <cell r="BG47">
            <v>0</v>
          </cell>
          <cell r="BH47">
            <v>0</v>
          </cell>
          <cell r="BI47">
            <v>0</v>
          </cell>
          <cell r="BJ47">
            <v>0</v>
          </cell>
          <cell r="BK47">
            <v>0</v>
          </cell>
          <cell r="BL47">
            <v>0</v>
          </cell>
          <cell r="BM47">
            <v>0</v>
          </cell>
        </row>
        <row r="48">
          <cell r="A48">
            <v>42</v>
          </cell>
          <cell r="B48" t="str">
            <v>06/07</v>
          </cell>
          <cell r="C48">
            <v>9</v>
          </cell>
          <cell r="D48" t="str">
            <v>W</v>
          </cell>
          <cell r="E48" t="str">
            <v>P</v>
          </cell>
          <cell r="G48">
            <v>9</v>
          </cell>
          <cell r="H48">
            <v>1</v>
          </cell>
          <cell r="I48" t="str">
            <v>W1P9 06/07</v>
          </cell>
          <cell r="V48">
            <v>0</v>
          </cell>
          <cell r="W48">
            <v>0</v>
          </cell>
          <cell r="X48">
            <v>0</v>
          </cell>
          <cell r="Y48">
            <v>0</v>
          </cell>
          <cell r="Z48">
            <v>0</v>
          </cell>
          <cell r="AA48">
            <v>0</v>
          </cell>
          <cell r="AB48">
            <v>0</v>
          </cell>
          <cell r="AC48">
            <v>0</v>
          </cell>
          <cell r="AD48">
            <v>0</v>
          </cell>
          <cell r="AE48">
            <v>0</v>
          </cell>
          <cell r="AF48">
            <v>0</v>
          </cell>
          <cell r="AG48">
            <v>0</v>
          </cell>
          <cell r="AH48">
            <v>0</v>
          </cell>
          <cell r="AI48">
            <v>0</v>
          </cell>
          <cell r="AV48">
            <v>0</v>
          </cell>
          <cell r="AW48">
            <v>0</v>
          </cell>
          <cell r="AX48">
            <v>0</v>
          </cell>
          <cell r="AY48">
            <v>0</v>
          </cell>
          <cell r="AZ48">
            <v>0</v>
          </cell>
          <cell r="BA48">
            <v>0</v>
          </cell>
          <cell r="BB48">
            <v>0</v>
          </cell>
          <cell r="BC48">
            <v>0</v>
          </cell>
          <cell r="BD48">
            <v>0</v>
          </cell>
          <cell r="BE48">
            <v>0</v>
          </cell>
          <cell r="BF48">
            <v>0</v>
          </cell>
          <cell r="BG48">
            <v>0</v>
          </cell>
          <cell r="BH48">
            <v>0</v>
          </cell>
          <cell r="BI48">
            <v>0</v>
          </cell>
          <cell r="BK48">
            <v>0</v>
          </cell>
          <cell r="BM48">
            <v>0</v>
          </cell>
        </row>
        <row r="49">
          <cell r="A49">
            <v>43</v>
          </cell>
          <cell r="B49" t="str">
            <v>06/07</v>
          </cell>
          <cell r="C49">
            <v>9</v>
          </cell>
          <cell r="D49" t="str">
            <v>W</v>
          </cell>
          <cell r="E49" t="str">
            <v>P</v>
          </cell>
          <cell r="H49">
            <v>2</v>
          </cell>
          <cell r="I49" t="str">
            <v>W2P9 06/07</v>
          </cell>
          <cell r="V49">
            <v>0</v>
          </cell>
          <cell r="W49">
            <v>0</v>
          </cell>
          <cell r="X49">
            <v>0</v>
          </cell>
          <cell r="Y49">
            <v>0</v>
          </cell>
          <cell r="Z49">
            <v>0</v>
          </cell>
          <cell r="AA49">
            <v>0</v>
          </cell>
          <cell r="AB49">
            <v>0</v>
          </cell>
          <cell r="AC49">
            <v>0</v>
          </cell>
          <cell r="AD49">
            <v>0</v>
          </cell>
          <cell r="AE49">
            <v>0</v>
          </cell>
          <cell r="AF49">
            <v>0</v>
          </cell>
          <cell r="AG49">
            <v>0</v>
          </cell>
          <cell r="AH49">
            <v>0</v>
          </cell>
          <cell r="AI49">
            <v>0</v>
          </cell>
          <cell r="AV49">
            <v>0</v>
          </cell>
          <cell r="AW49">
            <v>0</v>
          </cell>
          <cell r="AX49">
            <v>0</v>
          </cell>
          <cell r="AY49">
            <v>0</v>
          </cell>
          <cell r="AZ49">
            <v>0</v>
          </cell>
          <cell r="BA49">
            <v>0</v>
          </cell>
          <cell r="BB49">
            <v>0</v>
          </cell>
          <cell r="BC49">
            <v>0</v>
          </cell>
          <cell r="BD49">
            <v>0</v>
          </cell>
          <cell r="BE49">
            <v>0</v>
          </cell>
          <cell r="BF49">
            <v>0</v>
          </cell>
          <cell r="BG49">
            <v>0</v>
          </cell>
          <cell r="BH49">
            <v>0</v>
          </cell>
          <cell r="BI49">
            <v>0</v>
          </cell>
          <cell r="BK49">
            <v>0</v>
          </cell>
          <cell r="BM49">
            <v>0</v>
          </cell>
        </row>
        <row r="50">
          <cell r="A50">
            <v>44</v>
          </cell>
          <cell r="B50" t="str">
            <v>06/07</v>
          </cell>
          <cell r="C50">
            <v>9</v>
          </cell>
          <cell r="D50" t="str">
            <v>W</v>
          </cell>
          <cell r="E50" t="str">
            <v>P</v>
          </cell>
          <cell r="H50">
            <v>3</v>
          </cell>
          <cell r="I50" t="str">
            <v>W3P9 06/07</v>
          </cell>
          <cell r="V50">
            <v>0</v>
          </cell>
          <cell r="W50">
            <v>0</v>
          </cell>
          <cell r="X50">
            <v>0</v>
          </cell>
          <cell r="Y50">
            <v>0</v>
          </cell>
          <cell r="Z50">
            <v>0</v>
          </cell>
          <cell r="AA50">
            <v>0</v>
          </cell>
          <cell r="AB50">
            <v>0</v>
          </cell>
          <cell r="AC50">
            <v>0</v>
          </cell>
          <cell r="AD50">
            <v>0</v>
          </cell>
          <cell r="AE50">
            <v>0</v>
          </cell>
          <cell r="AF50">
            <v>0</v>
          </cell>
          <cell r="AG50">
            <v>0</v>
          </cell>
          <cell r="AH50">
            <v>0</v>
          </cell>
          <cell r="AI50">
            <v>0</v>
          </cell>
          <cell r="AV50">
            <v>0</v>
          </cell>
          <cell r="AW50">
            <v>0</v>
          </cell>
          <cell r="AX50">
            <v>0</v>
          </cell>
          <cell r="AY50">
            <v>0</v>
          </cell>
          <cell r="AZ50">
            <v>0</v>
          </cell>
          <cell r="BA50">
            <v>0</v>
          </cell>
          <cell r="BB50">
            <v>0</v>
          </cell>
          <cell r="BC50">
            <v>0</v>
          </cell>
          <cell r="BD50">
            <v>0</v>
          </cell>
          <cell r="BE50">
            <v>0</v>
          </cell>
          <cell r="BF50">
            <v>0</v>
          </cell>
          <cell r="BG50">
            <v>0</v>
          </cell>
          <cell r="BH50">
            <v>0</v>
          </cell>
          <cell r="BI50">
            <v>0</v>
          </cell>
          <cell r="BK50">
            <v>0</v>
          </cell>
          <cell r="BM50">
            <v>0</v>
          </cell>
        </row>
        <row r="51">
          <cell r="A51">
            <v>45</v>
          </cell>
          <cell r="B51" t="str">
            <v>06/07</v>
          </cell>
          <cell r="C51">
            <v>9</v>
          </cell>
          <cell r="D51" t="str">
            <v>W</v>
          </cell>
          <cell r="E51" t="str">
            <v>P</v>
          </cell>
          <cell r="H51">
            <v>4</v>
          </cell>
          <cell r="I51" t="str">
            <v>W4P9 06/07</v>
          </cell>
          <cell r="V51">
            <v>0</v>
          </cell>
          <cell r="W51">
            <v>0</v>
          </cell>
          <cell r="X51">
            <v>0</v>
          </cell>
          <cell r="Y51">
            <v>0</v>
          </cell>
          <cell r="Z51">
            <v>0</v>
          </cell>
          <cell r="AA51">
            <v>0</v>
          </cell>
          <cell r="AB51">
            <v>0</v>
          </cell>
          <cell r="AC51">
            <v>0</v>
          </cell>
          <cell r="AD51">
            <v>0</v>
          </cell>
          <cell r="AE51">
            <v>0</v>
          </cell>
          <cell r="AF51">
            <v>0</v>
          </cell>
          <cell r="AG51">
            <v>0</v>
          </cell>
          <cell r="AH51">
            <v>0</v>
          </cell>
          <cell r="AI51">
            <v>0</v>
          </cell>
          <cell r="AV51">
            <v>0</v>
          </cell>
          <cell r="AW51">
            <v>0</v>
          </cell>
          <cell r="AX51">
            <v>0</v>
          </cell>
          <cell r="AY51">
            <v>0</v>
          </cell>
          <cell r="AZ51">
            <v>0</v>
          </cell>
          <cell r="BA51">
            <v>0</v>
          </cell>
          <cell r="BB51">
            <v>0</v>
          </cell>
          <cell r="BC51">
            <v>0</v>
          </cell>
          <cell r="BD51">
            <v>0</v>
          </cell>
          <cell r="BE51">
            <v>0</v>
          </cell>
          <cell r="BF51">
            <v>0</v>
          </cell>
          <cell r="BG51">
            <v>0</v>
          </cell>
          <cell r="BH51">
            <v>0</v>
          </cell>
          <cell r="BI51">
            <v>0</v>
          </cell>
          <cell r="BK51">
            <v>0</v>
          </cell>
          <cell r="BM51">
            <v>0</v>
          </cell>
        </row>
        <row r="52">
          <cell r="A52">
            <v>46</v>
          </cell>
          <cell r="B52" t="str">
            <v>06/07</v>
          </cell>
          <cell r="C52">
            <v>9</v>
          </cell>
          <cell r="E52" t="str">
            <v>P</v>
          </cell>
          <cell r="I52" t="str">
            <v>P9 06/07</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0</v>
          </cell>
          <cell r="AP52">
            <v>0</v>
          </cell>
          <cell r="AQ52">
            <v>0</v>
          </cell>
          <cell r="AR52">
            <v>0</v>
          </cell>
          <cell r="AS52">
            <v>0</v>
          </cell>
          <cell r="AT52">
            <v>0</v>
          </cell>
          <cell r="AU52">
            <v>0</v>
          </cell>
          <cell r="AV52">
            <v>0</v>
          </cell>
          <cell r="AW52">
            <v>0</v>
          </cell>
          <cell r="AX52">
            <v>0</v>
          </cell>
          <cell r="AY52">
            <v>0</v>
          </cell>
          <cell r="AZ52">
            <v>0</v>
          </cell>
          <cell r="BA52">
            <v>0</v>
          </cell>
          <cell r="BB52">
            <v>0</v>
          </cell>
          <cell r="BC52">
            <v>0</v>
          </cell>
          <cell r="BD52">
            <v>0</v>
          </cell>
          <cell r="BE52">
            <v>0</v>
          </cell>
          <cell r="BF52">
            <v>0</v>
          </cell>
          <cell r="BG52">
            <v>0</v>
          </cell>
          <cell r="BH52">
            <v>0</v>
          </cell>
          <cell r="BI52">
            <v>0</v>
          </cell>
          <cell r="BJ52">
            <v>0</v>
          </cell>
          <cell r="BK52">
            <v>0</v>
          </cell>
          <cell r="BL52">
            <v>0</v>
          </cell>
          <cell r="BM52">
            <v>0</v>
          </cell>
        </row>
        <row r="53">
          <cell r="A53">
            <v>47</v>
          </cell>
          <cell r="B53" t="str">
            <v>06/07</v>
          </cell>
          <cell r="C53">
            <v>10</v>
          </cell>
          <cell r="D53" t="str">
            <v>W</v>
          </cell>
          <cell r="E53" t="str">
            <v>P</v>
          </cell>
          <cell r="G53">
            <v>10</v>
          </cell>
          <cell r="H53">
            <v>1</v>
          </cell>
          <cell r="I53" t="str">
            <v>W1P10 06/07</v>
          </cell>
          <cell r="V53">
            <v>0</v>
          </cell>
          <cell r="W53">
            <v>0</v>
          </cell>
          <cell r="X53">
            <v>0</v>
          </cell>
          <cell r="Y53">
            <v>0</v>
          </cell>
          <cell r="Z53">
            <v>0</v>
          </cell>
          <cell r="AA53">
            <v>0</v>
          </cell>
          <cell r="AB53">
            <v>0</v>
          </cell>
          <cell r="AC53">
            <v>0</v>
          </cell>
          <cell r="AD53">
            <v>0</v>
          </cell>
          <cell r="AE53">
            <v>0</v>
          </cell>
          <cell r="AF53">
            <v>0</v>
          </cell>
          <cell r="AG53">
            <v>0</v>
          </cell>
          <cell r="AH53">
            <v>0</v>
          </cell>
          <cell r="AI53">
            <v>0</v>
          </cell>
          <cell r="AV53">
            <v>0</v>
          </cell>
          <cell r="AW53">
            <v>0</v>
          </cell>
          <cell r="AX53">
            <v>0</v>
          </cell>
          <cell r="AY53">
            <v>0</v>
          </cell>
          <cell r="AZ53">
            <v>0</v>
          </cell>
          <cell r="BA53">
            <v>0</v>
          </cell>
          <cell r="BB53">
            <v>0</v>
          </cell>
          <cell r="BC53">
            <v>0</v>
          </cell>
          <cell r="BD53">
            <v>0</v>
          </cell>
          <cell r="BE53">
            <v>0</v>
          </cell>
          <cell r="BF53">
            <v>0</v>
          </cell>
          <cell r="BG53">
            <v>0</v>
          </cell>
          <cell r="BH53">
            <v>0</v>
          </cell>
          <cell r="BI53">
            <v>0</v>
          </cell>
          <cell r="BK53">
            <v>0</v>
          </cell>
          <cell r="BM53">
            <v>0</v>
          </cell>
        </row>
        <row r="54">
          <cell r="A54">
            <v>48</v>
          </cell>
          <cell r="B54" t="str">
            <v>06/07</v>
          </cell>
          <cell r="C54">
            <v>10</v>
          </cell>
          <cell r="D54" t="str">
            <v>W</v>
          </cell>
          <cell r="E54" t="str">
            <v>P</v>
          </cell>
          <cell r="H54">
            <v>2</v>
          </cell>
          <cell r="I54" t="str">
            <v>W2P10 06/07</v>
          </cell>
          <cell r="V54">
            <v>0</v>
          </cell>
          <cell r="W54">
            <v>0</v>
          </cell>
          <cell r="X54">
            <v>0</v>
          </cell>
          <cell r="Y54">
            <v>0</v>
          </cell>
          <cell r="Z54">
            <v>0</v>
          </cell>
          <cell r="AA54">
            <v>0</v>
          </cell>
          <cell r="AB54">
            <v>0</v>
          </cell>
          <cell r="AC54">
            <v>0</v>
          </cell>
          <cell r="AD54">
            <v>0</v>
          </cell>
          <cell r="AE54">
            <v>0</v>
          </cell>
          <cell r="AF54">
            <v>0</v>
          </cell>
          <cell r="AG54">
            <v>0</v>
          </cell>
          <cell r="AH54">
            <v>0</v>
          </cell>
          <cell r="AI54">
            <v>0</v>
          </cell>
          <cell r="AV54">
            <v>0</v>
          </cell>
          <cell r="AW54">
            <v>0</v>
          </cell>
          <cell r="AX54">
            <v>0</v>
          </cell>
          <cell r="AY54">
            <v>0</v>
          </cell>
          <cell r="AZ54">
            <v>0</v>
          </cell>
          <cell r="BA54">
            <v>0</v>
          </cell>
          <cell r="BB54">
            <v>0</v>
          </cell>
          <cell r="BC54">
            <v>0</v>
          </cell>
          <cell r="BD54">
            <v>0</v>
          </cell>
          <cell r="BE54">
            <v>0</v>
          </cell>
          <cell r="BF54">
            <v>0</v>
          </cell>
          <cell r="BG54">
            <v>0</v>
          </cell>
          <cell r="BH54">
            <v>0</v>
          </cell>
          <cell r="BI54">
            <v>0</v>
          </cell>
          <cell r="BK54">
            <v>0</v>
          </cell>
          <cell r="BM54">
            <v>0</v>
          </cell>
        </row>
        <row r="55">
          <cell r="A55">
            <v>49</v>
          </cell>
          <cell r="B55" t="str">
            <v>06/07</v>
          </cell>
          <cell r="C55">
            <v>10</v>
          </cell>
          <cell r="D55" t="str">
            <v>W</v>
          </cell>
          <cell r="E55" t="str">
            <v>P</v>
          </cell>
          <cell r="H55">
            <v>3</v>
          </cell>
          <cell r="I55" t="str">
            <v>W3P10 06/07</v>
          </cell>
          <cell r="V55">
            <v>0</v>
          </cell>
          <cell r="W55">
            <v>0</v>
          </cell>
          <cell r="X55">
            <v>0</v>
          </cell>
          <cell r="Y55">
            <v>0</v>
          </cell>
          <cell r="Z55">
            <v>0</v>
          </cell>
          <cell r="AA55">
            <v>0</v>
          </cell>
          <cell r="AB55">
            <v>0</v>
          </cell>
          <cell r="AC55">
            <v>0</v>
          </cell>
          <cell r="AD55">
            <v>0</v>
          </cell>
          <cell r="AE55">
            <v>0</v>
          </cell>
          <cell r="AF55">
            <v>0</v>
          </cell>
          <cell r="AG55">
            <v>0</v>
          </cell>
          <cell r="AH55">
            <v>0</v>
          </cell>
          <cell r="AI55">
            <v>0</v>
          </cell>
          <cell r="AV55">
            <v>0</v>
          </cell>
          <cell r="AW55">
            <v>0</v>
          </cell>
          <cell r="AX55">
            <v>0</v>
          </cell>
          <cell r="AY55">
            <v>0</v>
          </cell>
          <cell r="AZ55">
            <v>0</v>
          </cell>
          <cell r="BA55">
            <v>0</v>
          </cell>
          <cell r="BB55">
            <v>0</v>
          </cell>
          <cell r="BC55">
            <v>0</v>
          </cell>
          <cell r="BD55">
            <v>0</v>
          </cell>
          <cell r="BE55">
            <v>0</v>
          </cell>
          <cell r="BF55">
            <v>0</v>
          </cell>
          <cell r="BG55">
            <v>0</v>
          </cell>
          <cell r="BH55">
            <v>0</v>
          </cell>
          <cell r="BI55">
            <v>0</v>
          </cell>
          <cell r="BK55">
            <v>0</v>
          </cell>
          <cell r="BM55">
            <v>0</v>
          </cell>
        </row>
        <row r="56">
          <cell r="A56">
            <v>50</v>
          </cell>
          <cell r="B56" t="str">
            <v>06/07</v>
          </cell>
          <cell r="C56">
            <v>10</v>
          </cell>
          <cell r="D56" t="str">
            <v>W</v>
          </cell>
          <cell r="E56" t="str">
            <v>P</v>
          </cell>
          <cell r="H56">
            <v>4</v>
          </cell>
          <cell r="I56" t="str">
            <v>W4P10 06/07</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V56">
            <v>0</v>
          </cell>
          <cell r="AW56">
            <v>0</v>
          </cell>
          <cell r="AX56">
            <v>0</v>
          </cell>
          <cell r="AY56">
            <v>0</v>
          </cell>
          <cell r="AZ56">
            <v>0</v>
          </cell>
          <cell r="BA56">
            <v>0</v>
          </cell>
          <cell r="BB56">
            <v>0</v>
          </cell>
          <cell r="BC56">
            <v>0</v>
          </cell>
          <cell r="BD56">
            <v>0</v>
          </cell>
          <cell r="BE56">
            <v>0</v>
          </cell>
          <cell r="BF56">
            <v>0</v>
          </cell>
          <cell r="BG56">
            <v>0</v>
          </cell>
          <cell r="BH56">
            <v>0</v>
          </cell>
          <cell r="BI56">
            <v>0</v>
          </cell>
          <cell r="BK56">
            <v>0</v>
          </cell>
          <cell r="BM56">
            <v>0</v>
          </cell>
        </row>
        <row r="57">
          <cell r="A57">
            <v>51</v>
          </cell>
          <cell r="B57" t="str">
            <v>06/07</v>
          </cell>
          <cell r="C57">
            <v>10</v>
          </cell>
          <cell r="E57" t="str">
            <v>P</v>
          </cell>
          <cell r="I57" t="str">
            <v>P10 06/07</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cell r="AS57">
            <v>0</v>
          </cell>
          <cell r="AT57">
            <v>0</v>
          </cell>
          <cell r="AU57">
            <v>0</v>
          </cell>
          <cell r="AV57">
            <v>0</v>
          </cell>
          <cell r="AW57">
            <v>0</v>
          </cell>
          <cell r="AX57">
            <v>0</v>
          </cell>
          <cell r="AY57">
            <v>0</v>
          </cell>
          <cell r="AZ57">
            <v>0</v>
          </cell>
          <cell r="BA57">
            <v>0</v>
          </cell>
          <cell r="BB57">
            <v>0</v>
          </cell>
          <cell r="BC57">
            <v>0</v>
          </cell>
          <cell r="BD57">
            <v>0</v>
          </cell>
          <cell r="BE57">
            <v>0</v>
          </cell>
          <cell r="BF57">
            <v>0</v>
          </cell>
          <cell r="BG57">
            <v>0</v>
          </cell>
          <cell r="BH57">
            <v>0</v>
          </cell>
          <cell r="BI57">
            <v>0</v>
          </cell>
          <cell r="BJ57">
            <v>0</v>
          </cell>
          <cell r="BK57">
            <v>0</v>
          </cell>
          <cell r="BL57">
            <v>0</v>
          </cell>
          <cell r="BM57">
            <v>0</v>
          </cell>
        </row>
        <row r="58">
          <cell r="A58">
            <v>52</v>
          </cell>
          <cell r="B58" t="str">
            <v>06/07</v>
          </cell>
          <cell r="C58">
            <v>11</v>
          </cell>
          <cell r="D58" t="str">
            <v>W</v>
          </cell>
          <cell r="E58" t="str">
            <v>P</v>
          </cell>
          <cell r="G58">
            <v>11</v>
          </cell>
          <cell r="H58">
            <v>1</v>
          </cell>
          <cell r="I58" t="str">
            <v>W1P11 06/07</v>
          </cell>
          <cell r="V58">
            <v>0</v>
          </cell>
          <cell r="W58">
            <v>0</v>
          </cell>
          <cell r="X58">
            <v>0</v>
          </cell>
          <cell r="Y58">
            <v>0</v>
          </cell>
          <cell r="Z58">
            <v>0</v>
          </cell>
          <cell r="AA58">
            <v>0</v>
          </cell>
          <cell r="AB58">
            <v>0</v>
          </cell>
          <cell r="AC58">
            <v>0</v>
          </cell>
          <cell r="AD58">
            <v>0</v>
          </cell>
          <cell r="AE58">
            <v>0</v>
          </cell>
          <cell r="AF58">
            <v>0</v>
          </cell>
          <cell r="AG58">
            <v>0</v>
          </cell>
          <cell r="AH58">
            <v>0</v>
          </cell>
          <cell r="AI58">
            <v>0</v>
          </cell>
          <cell r="AV58">
            <v>0</v>
          </cell>
          <cell r="AW58">
            <v>0</v>
          </cell>
          <cell r="AX58">
            <v>0</v>
          </cell>
          <cell r="AY58">
            <v>0</v>
          </cell>
          <cell r="AZ58">
            <v>0</v>
          </cell>
          <cell r="BA58">
            <v>0</v>
          </cell>
          <cell r="BB58">
            <v>0</v>
          </cell>
          <cell r="BC58">
            <v>0</v>
          </cell>
          <cell r="BD58">
            <v>0</v>
          </cell>
          <cell r="BE58">
            <v>0</v>
          </cell>
          <cell r="BF58">
            <v>0</v>
          </cell>
          <cell r="BG58">
            <v>0</v>
          </cell>
          <cell r="BH58">
            <v>0</v>
          </cell>
          <cell r="BI58">
            <v>0</v>
          </cell>
          <cell r="BK58">
            <v>0</v>
          </cell>
          <cell r="BM58">
            <v>0</v>
          </cell>
        </row>
        <row r="59">
          <cell r="A59">
            <v>53</v>
          </cell>
          <cell r="B59" t="str">
            <v>06/07</v>
          </cell>
          <cell r="C59">
            <v>11</v>
          </cell>
          <cell r="D59" t="str">
            <v>W</v>
          </cell>
          <cell r="E59" t="str">
            <v>P</v>
          </cell>
          <cell r="H59">
            <v>2</v>
          </cell>
          <cell r="I59" t="str">
            <v>W2P11 06/07</v>
          </cell>
          <cell r="V59">
            <v>0</v>
          </cell>
          <cell r="W59">
            <v>0</v>
          </cell>
          <cell r="X59">
            <v>0</v>
          </cell>
          <cell r="Y59">
            <v>0</v>
          </cell>
          <cell r="Z59">
            <v>0</v>
          </cell>
          <cell r="AA59">
            <v>0</v>
          </cell>
          <cell r="AB59">
            <v>0</v>
          </cell>
          <cell r="AC59">
            <v>0</v>
          </cell>
          <cell r="AD59">
            <v>0</v>
          </cell>
          <cell r="AE59">
            <v>0</v>
          </cell>
          <cell r="AF59">
            <v>0</v>
          </cell>
          <cell r="AG59">
            <v>0</v>
          </cell>
          <cell r="AH59">
            <v>0</v>
          </cell>
          <cell r="AI59">
            <v>0</v>
          </cell>
          <cell r="AV59">
            <v>0</v>
          </cell>
          <cell r="AW59">
            <v>0</v>
          </cell>
          <cell r="AX59">
            <v>0</v>
          </cell>
          <cell r="AY59">
            <v>0</v>
          </cell>
          <cell r="AZ59">
            <v>0</v>
          </cell>
          <cell r="BA59">
            <v>0</v>
          </cell>
          <cell r="BB59">
            <v>0</v>
          </cell>
          <cell r="BC59">
            <v>0</v>
          </cell>
          <cell r="BD59">
            <v>0</v>
          </cell>
          <cell r="BE59">
            <v>0</v>
          </cell>
          <cell r="BF59">
            <v>0</v>
          </cell>
          <cell r="BG59">
            <v>0</v>
          </cell>
          <cell r="BH59">
            <v>0</v>
          </cell>
          <cell r="BI59">
            <v>0</v>
          </cell>
          <cell r="BK59">
            <v>0</v>
          </cell>
          <cell r="BM59">
            <v>0</v>
          </cell>
        </row>
        <row r="60">
          <cell r="A60">
            <v>54</v>
          </cell>
          <cell r="B60" t="str">
            <v>06/07</v>
          </cell>
          <cell r="C60">
            <v>11</v>
          </cell>
          <cell r="D60" t="str">
            <v>W</v>
          </cell>
          <cell r="E60" t="str">
            <v>P</v>
          </cell>
          <cell r="H60">
            <v>3</v>
          </cell>
          <cell r="I60" t="str">
            <v>W3P11 06/07</v>
          </cell>
          <cell r="V60">
            <v>0</v>
          </cell>
          <cell r="W60">
            <v>0</v>
          </cell>
          <cell r="X60">
            <v>0</v>
          </cell>
          <cell r="Y60">
            <v>0</v>
          </cell>
          <cell r="Z60">
            <v>0</v>
          </cell>
          <cell r="AA60">
            <v>0</v>
          </cell>
          <cell r="AB60">
            <v>0</v>
          </cell>
          <cell r="AC60">
            <v>0</v>
          </cell>
          <cell r="AD60">
            <v>0</v>
          </cell>
          <cell r="AE60">
            <v>0</v>
          </cell>
          <cell r="AF60">
            <v>0</v>
          </cell>
          <cell r="AG60">
            <v>0</v>
          </cell>
          <cell r="AH60">
            <v>0</v>
          </cell>
          <cell r="AI60">
            <v>0</v>
          </cell>
          <cell r="AV60">
            <v>0</v>
          </cell>
          <cell r="AW60">
            <v>0</v>
          </cell>
          <cell r="AX60">
            <v>0</v>
          </cell>
          <cell r="AY60">
            <v>0</v>
          </cell>
          <cell r="AZ60">
            <v>0</v>
          </cell>
          <cell r="BA60">
            <v>0</v>
          </cell>
          <cell r="BB60">
            <v>0</v>
          </cell>
          <cell r="BC60">
            <v>0</v>
          </cell>
          <cell r="BD60">
            <v>0</v>
          </cell>
          <cell r="BE60">
            <v>0</v>
          </cell>
          <cell r="BF60">
            <v>0</v>
          </cell>
          <cell r="BG60">
            <v>0</v>
          </cell>
          <cell r="BH60">
            <v>0</v>
          </cell>
          <cell r="BI60">
            <v>0</v>
          </cell>
          <cell r="BK60">
            <v>0</v>
          </cell>
          <cell r="BM60">
            <v>0</v>
          </cell>
        </row>
        <row r="61">
          <cell r="A61">
            <v>55</v>
          </cell>
          <cell r="B61" t="str">
            <v>06/07</v>
          </cell>
          <cell r="C61">
            <v>11</v>
          </cell>
          <cell r="D61" t="str">
            <v>W</v>
          </cell>
          <cell r="E61" t="str">
            <v>P</v>
          </cell>
          <cell r="H61">
            <v>4</v>
          </cell>
          <cell r="I61" t="str">
            <v>W4P11 06/07</v>
          </cell>
          <cell r="V61">
            <v>0</v>
          </cell>
          <cell r="W61">
            <v>0</v>
          </cell>
          <cell r="X61">
            <v>0</v>
          </cell>
          <cell r="Y61">
            <v>0</v>
          </cell>
          <cell r="Z61">
            <v>0</v>
          </cell>
          <cell r="AA61">
            <v>0</v>
          </cell>
          <cell r="AB61">
            <v>0</v>
          </cell>
          <cell r="AC61">
            <v>0</v>
          </cell>
          <cell r="AD61">
            <v>0</v>
          </cell>
          <cell r="AE61">
            <v>0</v>
          </cell>
          <cell r="AF61">
            <v>0</v>
          </cell>
          <cell r="AG61">
            <v>0</v>
          </cell>
          <cell r="AH61">
            <v>0</v>
          </cell>
          <cell r="AI61">
            <v>0</v>
          </cell>
          <cell r="AV61">
            <v>0</v>
          </cell>
          <cell r="AW61">
            <v>0</v>
          </cell>
          <cell r="AX61">
            <v>0</v>
          </cell>
          <cell r="AY61">
            <v>0</v>
          </cell>
          <cell r="AZ61">
            <v>0</v>
          </cell>
          <cell r="BA61">
            <v>0</v>
          </cell>
          <cell r="BB61">
            <v>0</v>
          </cell>
          <cell r="BC61">
            <v>0</v>
          </cell>
          <cell r="BD61">
            <v>0</v>
          </cell>
          <cell r="BE61">
            <v>0</v>
          </cell>
          <cell r="BF61">
            <v>0</v>
          </cell>
          <cell r="BG61">
            <v>0</v>
          </cell>
          <cell r="BH61">
            <v>0</v>
          </cell>
          <cell r="BI61">
            <v>0</v>
          </cell>
          <cell r="BK61">
            <v>0</v>
          </cell>
          <cell r="BM61">
            <v>0</v>
          </cell>
        </row>
        <row r="62">
          <cell r="A62">
            <v>56</v>
          </cell>
          <cell r="B62" t="str">
            <v>06/07</v>
          </cell>
          <cell r="C62">
            <v>11</v>
          </cell>
          <cell r="E62" t="str">
            <v>P</v>
          </cell>
          <cell r="I62" t="str">
            <v>P11 06/07</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0</v>
          </cell>
          <cell r="AQ62">
            <v>0</v>
          </cell>
          <cell r="AR62">
            <v>0</v>
          </cell>
          <cell r="AS62">
            <v>0</v>
          </cell>
          <cell r="AT62">
            <v>0</v>
          </cell>
          <cell r="AU62">
            <v>0</v>
          </cell>
          <cell r="AV62">
            <v>0</v>
          </cell>
          <cell r="AW62">
            <v>0</v>
          </cell>
          <cell r="AX62">
            <v>0</v>
          </cell>
          <cell r="AY62">
            <v>0</v>
          </cell>
          <cell r="AZ62">
            <v>0</v>
          </cell>
          <cell r="BA62">
            <v>0</v>
          </cell>
          <cell r="BB62">
            <v>0</v>
          </cell>
          <cell r="BC62">
            <v>0</v>
          </cell>
          <cell r="BD62">
            <v>0</v>
          </cell>
          <cell r="BE62">
            <v>0</v>
          </cell>
          <cell r="BF62">
            <v>0</v>
          </cell>
          <cell r="BG62">
            <v>0</v>
          </cell>
          <cell r="BH62">
            <v>0</v>
          </cell>
          <cell r="BI62">
            <v>0</v>
          </cell>
          <cell r="BJ62">
            <v>0</v>
          </cell>
          <cell r="BK62">
            <v>0</v>
          </cell>
          <cell r="BL62">
            <v>0</v>
          </cell>
          <cell r="BM62">
            <v>0</v>
          </cell>
        </row>
        <row r="63">
          <cell r="A63">
            <v>57</v>
          </cell>
          <cell r="B63" t="str">
            <v>06/07</v>
          </cell>
          <cell r="C63">
            <v>12</v>
          </cell>
          <cell r="D63" t="str">
            <v>W</v>
          </cell>
          <cell r="E63" t="str">
            <v>P</v>
          </cell>
          <cell r="G63">
            <v>12</v>
          </cell>
          <cell r="H63">
            <v>1</v>
          </cell>
          <cell r="I63" t="str">
            <v>W1P12 06/07</v>
          </cell>
          <cell r="V63">
            <v>0</v>
          </cell>
          <cell r="W63">
            <v>0</v>
          </cell>
          <cell r="X63">
            <v>0</v>
          </cell>
          <cell r="Y63">
            <v>0</v>
          </cell>
          <cell r="Z63">
            <v>0</v>
          </cell>
          <cell r="AA63">
            <v>0</v>
          </cell>
          <cell r="AB63">
            <v>0</v>
          </cell>
          <cell r="AC63">
            <v>0</v>
          </cell>
          <cell r="AD63">
            <v>0</v>
          </cell>
          <cell r="AE63">
            <v>0</v>
          </cell>
          <cell r="AF63">
            <v>0</v>
          </cell>
          <cell r="AG63">
            <v>0</v>
          </cell>
          <cell r="AH63">
            <v>0</v>
          </cell>
          <cell r="AI63">
            <v>0</v>
          </cell>
          <cell r="AV63">
            <v>0</v>
          </cell>
          <cell r="AW63">
            <v>0</v>
          </cell>
          <cell r="AX63">
            <v>0</v>
          </cell>
          <cell r="AY63">
            <v>0</v>
          </cell>
          <cell r="AZ63">
            <v>0</v>
          </cell>
          <cell r="BA63">
            <v>0</v>
          </cell>
          <cell r="BB63">
            <v>0</v>
          </cell>
          <cell r="BC63">
            <v>0</v>
          </cell>
          <cell r="BD63">
            <v>0</v>
          </cell>
          <cell r="BE63">
            <v>0</v>
          </cell>
          <cell r="BF63">
            <v>0</v>
          </cell>
          <cell r="BG63">
            <v>0</v>
          </cell>
          <cell r="BH63">
            <v>0</v>
          </cell>
          <cell r="BI63">
            <v>0</v>
          </cell>
          <cell r="BK63">
            <v>0</v>
          </cell>
          <cell r="BM63">
            <v>0</v>
          </cell>
        </row>
        <row r="64">
          <cell r="A64">
            <v>58</v>
          </cell>
          <cell r="B64" t="str">
            <v>06/07</v>
          </cell>
          <cell r="C64">
            <v>12</v>
          </cell>
          <cell r="D64" t="str">
            <v>W</v>
          </cell>
          <cell r="E64" t="str">
            <v>P</v>
          </cell>
          <cell r="H64">
            <v>2</v>
          </cell>
          <cell r="I64" t="str">
            <v>W2P12 06/07</v>
          </cell>
          <cell r="V64">
            <v>0</v>
          </cell>
          <cell r="W64">
            <v>0</v>
          </cell>
          <cell r="X64">
            <v>0</v>
          </cell>
          <cell r="Y64">
            <v>0</v>
          </cell>
          <cell r="Z64">
            <v>0</v>
          </cell>
          <cell r="AA64">
            <v>0</v>
          </cell>
          <cell r="AB64">
            <v>0</v>
          </cell>
          <cell r="AC64">
            <v>0</v>
          </cell>
          <cell r="AD64">
            <v>0</v>
          </cell>
          <cell r="AE64">
            <v>0</v>
          </cell>
          <cell r="AF64">
            <v>0</v>
          </cell>
          <cell r="AG64">
            <v>0</v>
          </cell>
          <cell r="AH64">
            <v>0</v>
          </cell>
          <cell r="AI64">
            <v>0</v>
          </cell>
          <cell r="AV64">
            <v>0</v>
          </cell>
          <cell r="AW64">
            <v>0</v>
          </cell>
          <cell r="AX64">
            <v>0</v>
          </cell>
          <cell r="AY64">
            <v>0</v>
          </cell>
          <cell r="AZ64">
            <v>0</v>
          </cell>
          <cell r="BA64">
            <v>0</v>
          </cell>
          <cell r="BB64">
            <v>0</v>
          </cell>
          <cell r="BC64">
            <v>0</v>
          </cell>
          <cell r="BD64">
            <v>0</v>
          </cell>
          <cell r="BE64">
            <v>0</v>
          </cell>
          <cell r="BF64">
            <v>0</v>
          </cell>
          <cell r="BG64">
            <v>0</v>
          </cell>
          <cell r="BH64">
            <v>0</v>
          </cell>
          <cell r="BI64">
            <v>0</v>
          </cell>
          <cell r="BK64">
            <v>0</v>
          </cell>
          <cell r="BM64">
            <v>0</v>
          </cell>
        </row>
        <row r="65">
          <cell r="A65">
            <v>59</v>
          </cell>
          <cell r="B65" t="str">
            <v>06/07</v>
          </cell>
          <cell r="C65">
            <v>12</v>
          </cell>
          <cell r="D65" t="str">
            <v>W</v>
          </cell>
          <cell r="E65" t="str">
            <v>P</v>
          </cell>
          <cell r="H65">
            <v>3</v>
          </cell>
          <cell r="I65" t="str">
            <v>W3P12 06/07</v>
          </cell>
          <cell r="V65">
            <v>0</v>
          </cell>
          <cell r="W65">
            <v>0</v>
          </cell>
          <cell r="X65">
            <v>0</v>
          </cell>
          <cell r="Y65">
            <v>0</v>
          </cell>
          <cell r="Z65">
            <v>0</v>
          </cell>
          <cell r="AA65">
            <v>0</v>
          </cell>
          <cell r="AB65">
            <v>0</v>
          </cell>
          <cell r="AC65">
            <v>0</v>
          </cell>
          <cell r="AD65">
            <v>0</v>
          </cell>
          <cell r="AE65">
            <v>0</v>
          </cell>
          <cell r="AF65">
            <v>0</v>
          </cell>
          <cell r="AG65">
            <v>0</v>
          </cell>
          <cell r="AH65">
            <v>0</v>
          </cell>
          <cell r="AI65">
            <v>0</v>
          </cell>
          <cell r="AV65">
            <v>0</v>
          </cell>
          <cell r="AW65">
            <v>0</v>
          </cell>
          <cell r="AX65">
            <v>0</v>
          </cell>
          <cell r="AY65">
            <v>0</v>
          </cell>
          <cell r="AZ65">
            <v>0</v>
          </cell>
          <cell r="BA65">
            <v>0</v>
          </cell>
          <cell r="BB65">
            <v>0</v>
          </cell>
          <cell r="BC65">
            <v>0</v>
          </cell>
          <cell r="BD65">
            <v>0</v>
          </cell>
          <cell r="BE65">
            <v>0</v>
          </cell>
          <cell r="BF65">
            <v>0</v>
          </cell>
          <cell r="BG65">
            <v>0</v>
          </cell>
          <cell r="BH65">
            <v>0</v>
          </cell>
          <cell r="BI65">
            <v>0</v>
          </cell>
          <cell r="BK65">
            <v>0</v>
          </cell>
          <cell r="BM65">
            <v>0</v>
          </cell>
        </row>
        <row r="66">
          <cell r="A66">
            <v>60</v>
          </cell>
          <cell r="B66" t="str">
            <v>06/07</v>
          </cell>
          <cell r="C66">
            <v>12</v>
          </cell>
          <cell r="D66" t="str">
            <v>W</v>
          </cell>
          <cell r="E66" t="str">
            <v>P</v>
          </cell>
          <cell r="H66">
            <v>4</v>
          </cell>
          <cell r="I66" t="str">
            <v>W4P12 06/07</v>
          </cell>
          <cell r="V66">
            <v>0</v>
          </cell>
          <cell r="W66">
            <v>0</v>
          </cell>
          <cell r="X66">
            <v>0</v>
          </cell>
          <cell r="Y66">
            <v>0</v>
          </cell>
          <cell r="Z66">
            <v>0</v>
          </cell>
          <cell r="AA66">
            <v>0</v>
          </cell>
          <cell r="AB66">
            <v>0</v>
          </cell>
          <cell r="AC66">
            <v>0</v>
          </cell>
          <cell r="AD66">
            <v>0</v>
          </cell>
          <cell r="AE66">
            <v>0</v>
          </cell>
          <cell r="AF66">
            <v>0</v>
          </cell>
          <cell r="AG66">
            <v>0</v>
          </cell>
          <cell r="AH66">
            <v>0</v>
          </cell>
          <cell r="AI66">
            <v>0</v>
          </cell>
          <cell r="AV66">
            <v>0</v>
          </cell>
          <cell r="AW66">
            <v>0</v>
          </cell>
          <cell r="AX66">
            <v>0</v>
          </cell>
          <cell r="AY66">
            <v>0</v>
          </cell>
          <cell r="AZ66">
            <v>0</v>
          </cell>
          <cell r="BA66">
            <v>0</v>
          </cell>
          <cell r="BB66">
            <v>0</v>
          </cell>
          <cell r="BC66">
            <v>0</v>
          </cell>
          <cell r="BD66">
            <v>0</v>
          </cell>
          <cell r="BE66">
            <v>0</v>
          </cell>
          <cell r="BF66">
            <v>0</v>
          </cell>
          <cell r="BG66">
            <v>0</v>
          </cell>
          <cell r="BH66">
            <v>0</v>
          </cell>
          <cell r="BI66">
            <v>0</v>
          </cell>
          <cell r="BK66">
            <v>0</v>
          </cell>
          <cell r="BM66">
            <v>0</v>
          </cell>
        </row>
        <row r="67">
          <cell r="A67">
            <v>61</v>
          </cell>
          <cell r="B67" t="str">
            <v>06/07</v>
          </cell>
          <cell r="C67">
            <v>12</v>
          </cell>
          <cell r="E67" t="str">
            <v>P</v>
          </cell>
          <cell r="I67" t="str">
            <v>P12 06/07</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0</v>
          </cell>
          <cell r="AG67">
            <v>0</v>
          </cell>
          <cell r="AH67">
            <v>0</v>
          </cell>
          <cell r="AI67">
            <v>0</v>
          </cell>
          <cell r="AJ67">
            <v>0</v>
          </cell>
          <cell r="AK67">
            <v>0</v>
          </cell>
          <cell r="AL67">
            <v>0</v>
          </cell>
          <cell r="AM67">
            <v>0</v>
          </cell>
          <cell r="AN67">
            <v>0</v>
          </cell>
          <cell r="AO67">
            <v>0</v>
          </cell>
          <cell r="AP67">
            <v>0</v>
          </cell>
          <cell r="AQ67">
            <v>0</v>
          </cell>
          <cell r="AR67">
            <v>0</v>
          </cell>
          <cell r="AS67">
            <v>0</v>
          </cell>
          <cell r="AT67">
            <v>0</v>
          </cell>
          <cell r="AU67">
            <v>0</v>
          </cell>
          <cell r="AV67">
            <v>0</v>
          </cell>
          <cell r="AW67">
            <v>0</v>
          </cell>
          <cell r="AX67">
            <v>0</v>
          </cell>
          <cell r="AY67">
            <v>0</v>
          </cell>
          <cell r="AZ67">
            <v>0</v>
          </cell>
          <cell r="BA67">
            <v>0</v>
          </cell>
          <cell r="BB67">
            <v>0</v>
          </cell>
          <cell r="BC67">
            <v>0</v>
          </cell>
          <cell r="BD67">
            <v>0</v>
          </cell>
          <cell r="BE67">
            <v>0</v>
          </cell>
          <cell r="BF67">
            <v>0</v>
          </cell>
          <cell r="BG67">
            <v>0</v>
          </cell>
          <cell r="BH67">
            <v>0</v>
          </cell>
          <cell r="BI67">
            <v>0</v>
          </cell>
          <cell r="BJ67">
            <v>0</v>
          </cell>
          <cell r="BK67">
            <v>0</v>
          </cell>
          <cell r="BL67">
            <v>0</v>
          </cell>
          <cell r="BM67">
            <v>0</v>
          </cell>
        </row>
        <row r="68">
          <cell r="A68">
            <v>62</v>
          </cell>
          <cell r="B68" t="str">
            <v>06/07</v>
          </cell>
          <cell r="E68" t="str">
            <v>FY</v>
          </cell>
          <cell r="G68" t="str">
            <v>FY</v>
          </cell>
          <cell r="I68" t="str">
            <v>FY 06/07</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cell r="AP68">
            <v>0</v>
          </cell>
          <cell r="AQ68">
            <v>0</v>
          </cell>
          <cell r="AR68">
            <v>0</v>
          </cell>
          <cell r="AS68">
            <v>0</v>
          </cell>
          <cell r="AT68">
            <v>0</v>
          </cell>
          <cell r="AU68">
            <v>0</v>
          </cell>
          <cell r="AV68">
            <v>0</v>
          </cell>
          <cell r="AW68">
            <v>0</v>
          </cell>
          <cell r="AX68">
            <v>0</v>
          </cell>
          <cell r="AY68">
            <v>0</v>
          </cell>
          <cell r="AZ68">
            <v>0</v>
          </cell>
          <cell r="BA68">
            <v>0</v>
          </cell>
          <cell r="BB68">
            <v>0</v>
          </cell>
          <cell r="BC68">
            <v>0</v>
          </cell>
          <cell r="BD68">
            <v>0</v>
          </cell>
          <cell r="BE68">
            <v>0</v>
          </cell>
          <cell r="BF68">
            <v>0</v>
          </cell>
          <cell r="BG68">
            <v>0</v>
          </cell>
          <cell r="BH68">
            <v>0</v>
          </cell>
          <cell r="BI68">
            <v>0</v>
          </cell>
          <cell r="BJ68">
            <v>0</v>
          </cell>
          <cell r="BK68">
            <v>0</v>
          </cell>
          <cell r="BL68">
            <v>0</v>
          </cell>
          <cell r="BM68">
            <v>0</v>
          </cell>
        </row>
        <row r="69">
          <cell r="A69">
            <v>63</v>
          </cell>
          <cell r="B69" t="str">
            <v>07/08</v>
          </cell>
          <cell r="C69">
            <v>1</v>
          </cell>
          <cell r="D69" t="str">
            <v>W</v>
          </cell>
          <cell r="E69" t="str">
            <v>P</v>
          </cell>
          <cell r="F69" t="str">
            <v>    07/08               07/08                   07/08</v>
          </cell>
          <cell r="G69">
            <v>1</v>
          </cell>
          <cell r="H69">
            <v>1</v>
          </cell>
          <cell r="I69" t="str">
            <v>W1P1 07/08</v>
          </cell>
          <cell r="V69">
            <v>0</v>
          </cell>
          <cell r="W69">
            <v>0</v>
          </cell>
          <cell r="X69">
            <v>0</v>
          </cell>
          <cell r="Y69">
            <v>0</v>
          </cell>
          <cell r="Z69">
            <v>0</v>
          </cell>
          <cell r="AA69">
            <v>0</v>
          </cell>
          <cell r="AB69">
            <v>0</v>
          </cell>
          <cell r="AC69">
            <v>0</v>
          </cell>
          <cell r="AD69">
            <v>0</v>
          </cell>
          <cell r="AE69">
            <v>0</v>
          </cell>
          <cell r="AF69">
            <v>0</v>
          </cell>
          <cell r="AG69">
            <v>0</v>
          </cell>
          <cell r="AH69">
            <v>0</v>
          </cell>
          <cell r="AI69">
            <v>0</v>
          </cell>
          <cell r="AV69">
            <v>0</v>
          </cell>
          <cell r="AW69">
            <v>0</v>
          </cell>
          <cell r="AX69">
            <v>0</v>
          </cell>
          <cell r="AY69">
            <v>0</v>
          </cell>
          <cell r="AZ69">
            <v>0</v>
          </cell>
          <cell r="BA69">
            <v>0</v>
          </cell>
          <cell r="BB69">
            <v>0</v>
          </cell>
          <cell r="BC69">
            <v>0</v>
          </cell>
          <cell r="BD69">
            <v>0</v>
          </cell>
          <cell r="BE69">
            <v>0</v>
          </cell>
          <cell r="BF69">
            <v>0</v>
          </cell>
          <cell r="BG69">
            <v>0</v>
          </cell>
          <cell r="BH69">
            <v>0</v>
          </cell>
          <cell r="BI69">
            <v>0</v>
          </cell>
          <cell r="BK69">
            <v>0</v>
          </cell>
          <cell r="BM69">
            <v>0</v>
          </cell>
        </row>
        <row r="70">
          <cell r="A70">
            <v>64</v>
          </cell>
          <cell r="B70" t="str">
            <v>07/08</v>
          </cell>
          <cell r="C70">
            <v>1</v>
          </cell>
          <cell r="D70" t="str">
            <v>W</v>
          </cell>
          <cell r="E70" t="str">
            <v>P</v>
          </cell>
          <cell r="H70">
            <v>2</v>
          </cell>
          <cell r="I70" t="str">
            <v>W2P1 07/08</v>
          </cell>
          <cell r="V70">
            <v>0</v>
          </cell>
          <cell r="W70">
            <v>0</v>
          </cell>
          <cell r="X70">
            <v>0</v>
          </cell>
          <cell r="Y70">
            <v>0</v>
          </cell>
          <cell r="Z70">
            <v>0</v>
          </cell>
          <cell r="AA70">
            <v>0</v>
          </cell>
          <cell r="AB70">
            <v>0</v>
          </cell>
          <cell r="AC70">
            <v>0</v>
          </cell>
          <cell r="AD70">
            <v>0</v>
          </cell>
          <cell r="AE70">
            <v>0</v>
          </cell>
          <cell r="AF70">
            <v>0</v>
          </cell>
          <cell r="AG70">
            <v>0</v>
          </cell>
          <cell r="AH70">
            <v>0</v>
          </cell>
          <cell r="AI70">
            <v>0</v>
          </cell>
          <cell r="AV70">
            <v>0</v>
          </cell>
          <cell r="AW70">
            <v>0</v>
          </cell>
          <cell r="AX70">
            <v>0</v>
          </cell>
          <cell r="AY70">
            <v>0</v>
          </cell>
          <cell r="AZ70">
            <v>0</v>
          </cell>
          <cell r="BA70">
            <v>0</v>
          </cell>
          <cell r="BB70">
            <v>0</v>
          </cell>
          <cell r="BC70">
            <v>0</v>
          </cell>
          <cell r="BD70">
            <v>0</v>
          </cell>
          <cell r="BE70">
            <v>0</v>
          </cell>
          <cell r="BF70">
            <v>0</v>
          </cell>
          <cell r="BG70">
            <v>0</v>
          </cell>
          <cell r="BH70">
            <v>0</v>
          </cell>
          <cell r="BI70">
            <v>0</v>
          </cell>
          <cell r="BK70">
            <v>0</v>
          </cell>
          <cell r="BM70">
            <v>0</v>
          </cell>
        </row>
        <row r="71">
          <cell r="A71">
            <v>65</v>
          </cell>
          <cell r="B71" t="str">
            <v>07/08</v>
          </cell>
          <cell r="C71">
            <v>1</v>
          </cell>
          <cell r="D71" t="str">
            <v>W</v>
          </cell>
          <cell r="E71" t="str">
            <v>P</v>
          </cell>
          <cell r="H71">
            <v>3</v>
          </cell>
          <cell r="I71" t="str">
            <v>W3P1 07/08</v>
          </cell>
          <cell r="V71">
            <v>0</v>
          </cell>
          <cell r="W71">
            <v>0</v>
          </cell>
          <cell r="X71">
            <v>0</v>
          </cell>
          <cell r="Y71">
            <v>0</v>
          </cell>
          <cell r="Z71">
            <v>0</v>
          </cell>
          <cell r="AA71">
            <v>0</v>
          </cell>
          <cell r="AB71">
            <v>0</v>
          </cell>
          <cell r="AC71">
            <v>0</v>
          </cell>
          <cell r="AD71">
            <v>0</v>
          </cell>
          <cell r="AE71">
            <v>0</v>
          </cell>
          <cell r="AF71">
            <v>0</v>
          </cell>
          <cell r="AG71">
            <v>0</v>
          </cell>
          <cell r="AH71">
            <v>0</v>
          </cell>
          <cell r="AI71">
            <v>0</v>
          </cell>
          <cell r="AV71">
            <v>0</v>
          </cell>
          <cell r="AW71">
            <v>0</v>
          </cell>
          <cell r="AX71">
            <v>0</v>
          </cell>
          <cell r="AY71">
            <v>0</v>
          </cell>
          <cell r="AZ71">
            <v>0</v>
          </cell>
          <cell r="BA71">
            <v>0</v>
          </cell>
          <cell r="BB71">
            <v>0</v>
          </cell>
          <cell r="BC71">
            <v>0</v>
          </cell>
          <cell r="BD71">
            <v>0</v>
          </cell>
          <cell r="BE71">
            <v>0</v>
          </cell>
          <cell r="BF71">
            <v>0</v>
          </cell>
          <cell r="BG71">
            <v>0</v>
          </cell>
          <cell r="BH71">
            <v>0</v>
          </cell>
          <cell r="BI71">
            <v>0</v>
          </cell>
          <cell r="BK71">
            <v>0</v>
          </cell>
          <cell r="BM71">
            <v>0</v>
          </cell>
        </row>
        <row r="72">
          <cell r="A72">
            <v>66</v>
          </cell>
          <cell r="B72" t="str">
            <v>07/08</v>
          </cell>
          <cell r="C72">
            <v>1</v>
          </cell>
          <cell r="D72" t="str">
            <v>W</v>
          </cell>
          <cell r="E72" t="str">
            <v>P</v>
          </cell>
          <cell r="H72">
            <v>4</v>
          </cell>
          <cell r="I72" t="str">
            <v>W4P1 07/08</v>
          </cell>
          <cell r="V72">
            <v>0</v>
          </cell>
          <cell r="W72">
            <v>0</v>
          </cell>
          <cell r="X72">
            <v>0</v>
          </cell>
          <cell r="Y72">
            <v>0</v>
          </cell>
          <cell r="Z72">
            <v>0</v>
          </cell>
          <cell r="AA72">
            <v>0</v>
          </cell>
          <cell r="AB72">
            <v>0</v>
          </cell>
          <cell r="AC72">
            <v>0</v>
          </cell>
          <cell r="AD72">
            <v>0</v>
          </cell>
          <cell r="AE72">
            <v>0</v>
          </cell>
          <cell r="AF72">
            <v>0</v>
          </cell>
          <cell r="AG72">
            <v>0</v>
          </cell>
          <cell r="AH72">
            <v>0</v>
          </cell>
          <cell r="AI72">
            <v>0</v>
          </cell>
          <cell r="AV72">
            <v>0</v>
          </cell>
          <cell r="AW72">
            <v>0</v>
          </cell>
          <cell r="AX72">
            <v>0</v>
          </cell>
          <cell r="AY72">
            <v>0</v>
          </cell>
          <cell r="AZ72">
            <v>0</v>
          </cell>
          <cell r="BA72">
            <v>0</v>
          </cell>
          <cell r="BB72">
            <v>0</v>
          </cell>
          <cell r="BC72">
            <v>0</v>
          </cell>
          <cell r="BD72">
            <v>0</v>
          </cell>
          <cell r="BE72">
            <v>0</v>
          </cell>
          <cell r="BF72">
            <v>0</v>
          </cell>
          <cell r="BG72">
            <v>0</v>
          </cell>
          <cell r="BH72">
            <v>0</v>
          </cell>
          <cell r="BI72">
            <v>0</v>
          </cell>
          <cell r="BK72">
            <v>0</v>
          </cell>
          <cell r="BM72">
            <v>0</v>
          </cell>
        </row>
        <row r="73">
          <cell r="A73">
            <v>67</v>
          </cell>
          <cell r="B73" t="str">
            <v>07/08</v>
          </cell>
          <cell r="C73">
            <v>1</v>
          </cell>
          <cell r="E73" t="str">
            <v>P</v>
          </cell>
          <cell r="I73" t="str">
            <v>P1 07/08</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O73">
            <v>0</v>
          </cell>
          <cell r="AP73">
            <v>0</v>
          </cell>
          <cell r="AQ73">
            <v>0</v>
          </cell>
          <cell r="AR73">
            <v>0</v>
          </cell>
          <cell r="AS73">
            <v>0</v>
          </cell>
          <cell r="AT73">
            <v>0</v>
          </cell>
          <cell r="AU73">
            <v>0</v>
          </cell>
          <cell r="AV73">
            <v>0</v>
          </cell>
          <cell r="AW73">
            <v>0</v>
          </cell>
          <cell r="AX73">
            <v>0</v>
          </cell>
          <cell r="AY73">
            <v>0</v>
          </cell>
          <cell r="AZ73">
            <v>0</v>
          </cell>
          <cell r="BA73">
            <v>0</v>
          </cell>
          <cell r="BB73">
            <v>0</v>
          </cell>
          <cell r="BC73">
            <v>0</v>
          </cell>
          <cell r="BD73">
            <v>0</v>
          </cell>
          <cell r="BE73">
            <v>0</v>
          </cell>
          <cell r="BF73">
            <v>0</v>
          </cell>
          <cell r="BG73">
            <v>0</v>
          </cell>
          <cell r="BH73">
            <v>0</v>
          </cell>
          <cell r="BI73">
            <v>0</v>
          </cell>
          <cell r="BJ73">
            <v>0</v>
          </cell>
          <cell r="BK73">
            <v>0</v>
          </cell>
          <cell r="BL73">
            <v>0</v>
          </cell>
          <cell r="BM73">
            <v>0</v>
          </cell>
        </row>
        <row r="74">
          <cell r="A74">
            <v>68</v>
          </cell>
          <cell r="B74" t="str">
            <v>07/08</v>
          </cell>
          <cell r="C74">
            <v>2</v>
          </cell>
          <cell r="D74" t="str">
            <v>W</v>
          </cell>
          <cell r="E74" t="str">
            <v>P</v>
          </cell>
          <cell r="G74">
            <v>2</v>
          </cell>
          <cell r="H74">
            <v>1</v>
          </cell>
          <cell r="I74" t="str">
            <v>W1P2 07/08</v>
          </cell>
          <cell r="V74">
            <v>0</v>
          </cell>
          <cell r="W74">
            <v>0</v>
          </cell>
          <cell r="X74">
            <v>0</v>
          </cell>
          <cell r="Y74">
            <v>0</v>
          </cell>
          <cell r="Z74">
            <v>0</v>
          </cell>
          <cell r="AA74">
            <v>0</v>
          </cell>
          <cell r="AB74">
            <v>0</v>
          </cell>
          <cell r="AC74">
            <v>0</v>
          </cell>
          <cell r="AD74">
            <v>0</v>
          </cell>
          <cell r="AE74">
            <v>0</v>
          </cell>
          <cell r="AF74">
            <v>0</v>
          </cell>
          <cell r="AG74">
            <v>0</v>
          </cell>
          <cell r="AH74">
            <v>0</v>
          </cell>
          <cell r="AI74">
            <v>0</v>
          </cell>
          <cell r="AV74">
            <v>0</v>
          </cell>
          <cell r="AW74">
            <v>0</v>
          </cell>
          <cell r="AX74">
            <v>0</v>
          </cell>
          <cell r="AY74">
            <v>0</v>
          </cell>
          <cell r="AZ74">
            <v>0</v>
          </cell>
          <cell r="BA74">
            <v>0</v>
          </cell>
          <cell r="BB74">
            <v>0</v>
          </cell>
          <cell r="BC74">
            <v>0</v>
          </cell>
          <cell r="BD74">
            <v>0</v>
          </cell>
          <cell r="BE74">
            <v>0</v>
          </cell>
          <cell r="BF74">
            <v>0</v>
          </cell>
          <cell r="BG74">
            <v>0</v>
          </cell>
          <cell r="BH74">
            <v>0</v>
          </cell>
          <cell r="BI74">
            <v>0</v>
          </cell>
          <cell r="BK74">
            <v>0</v>
          </cell>
          <cell r="BM74">
            <v>0</v>
          </cell>
        </row>
        <row r="75">
          <cell r="A75">
            <v>69</v>
          </cell>
          <cell r="B75" t="str">
            <v>07/08</v>
          </cell>
          <cell r="C75">
            <v>2</v>
          </cell>
          <cell r="D75" t="str">
            <v>W</v>
          </cell>
          <cell r="E75" t="str">
            <v>P</v>
          </cell>
          <cell r="H75">
            <v>2</v>
          </cell>
          <cell r="I75" t="str">
            <v>W2P2 07/08</v>
          </cell>
          <cell r="V75">
            <v>0</v>
          </cell>
          <cell r="W75">
            <v>0</v>
          </cell>
          <cell r="X75">
            <v>0</v>
          </cell>
          <cell r="Y75">
            <v>0</v>
          </cell>
          <cell r="Z75">
            <v>0</v>
          </cell>
          <cell r="AA75">
            <v>0</v>
          </cell>
          <cell r="AB75">
            <v>0</v>
          </cell>
          <cell r="AC75">
            <v>0</v>
          </cell>
          <cell r="AD75">
            <v>0</v>
          </cell>
          <cell r="AE75">
            <v>0</v>
          </cell>
          <cell r="AF75">
            <v>0</v>
          </cell>
          <cell r="AG75">
            <v>0</v>
          </cell>
          <cell r="AH75">
            <v>0</v>
          </cell>
          <cell r="AI75">
            <v>0</v>
          </cell>
          <cell r="AV75">
            <v>0</v>
          </cell>
          <cell r="AW75">
            <v>0</v>
          </cell>
          <cell r="AX75">
            <v>0</v>
          </cell>
          <cell r="AY75">
            <v>0</v>
          </cell>
          <cell r="AZ75">
            <v>0</v>
          </cell>
          <cell r="BA75">
            <v>0</v>
          </cell>
          <cell r="BB75">
            <v>0</v>
          </cell>
          <cell r="BC75">
            <v>0</v>
          </cell>
          <cell r="BD75">
            <v>0</v>
          </cell>
          <cell r="BE75">
            <v>0</v>
          </cell>
          <cell r="BF75">
            <v>0</v>
          </cell>
          <cell r="BG75">
            <v>0</v>
          </cell>
          <cell r="BH75">
            <v>0</v>
          </cell>
          <cell r="BI75">
            <v>0</v>
          </cell>
          <cell r="BK75">
            <v>0</v>
          </cell>
          <cell r="BM75">
            <v>0</v>
          </cell>
        </row>
        <row r="76">
          <cell r="A76">
            <v>70</v>
          </cell>
          <cell r="B76" t="str">
            <v>07/08</v>
          </cell>
          <cell r="C76">
            <v>2</v>
          </cell>
          <cell r="D76" t="str">
            <v>W</v>
          </cell>
          <cell r="E76" t="str">
            <v>P</v>
          </cell>
          <cell r="H76">
            <v>3</v>
          </cell>
          <cell r="I76" t="str">
            <v>W3P2 07/08</v>
          </cell>
          <cell r="V76">
            <v>0</v>
          </cell>
          <cell r="W76">
            <v>0</v>
          </cell>
          <cell r="X76">
            <v>0</v>
          </cell>
          <cell r="Y76">
            <v>0</v>
          </cell>
          <cell r="Z76">
            <v>0</v>
          </cell>
          <cell r="AA76">
            <v>0</v>
          </cell>
          <cell r="AB76">
            <v>0</v>
          </cell>
          <cell r="AC76">
            <v>0</v>
          </cell>
          <cell r="AD76">
            <v>0</v>
          </cell>
          <cell r="AE76">
            <v>0</v>
          </cell>
          <cell r="AF76">
            <v>0</v>
          </cell>
          <cell r="AG76">
            <v>0</v>
          </cell>
          <cell r="AH76">
            <v>0</v>
          </cell>
          <cell r="AI76">
            <v>0</v>
          </cell>
          <cell r="AV76">
            <v>0</v>
          </cell>
          <cell r="AW76">
            <v>0</v>
          </cell>
          <cell r="AX76">
            <v>0</v>
          </cell>
          <cell r="AY76">
            <v>0</v>
          </cell>
          <cell r="AZ76">
            <v>0</v>
          </cell>
          <cell r="BA76">
            <v>0</v>
          </cell>
          <cell r="BB76">
            <v>0</v>
          </cell>
          <cell r="BC76">
            <v>0</v>
          </cell>
          <cell r="BD76">
            <v>0</v>
          </cell>
          <cell r="BE76">
            <v>0</v>
          </cell>
          <cell r="BF76">
            <v>0</v>
          </cell>
          <cell r="BG76">
            <v>0</v>
          </cell>
          <cell r="BH76">
            <v>0</v>
          </cell>
          <cell r="BI76">
            <v>0</v>
          </cell>
          <cell r="BK76">
            <v>0</v>
          </cell>
          <cell r="BM76">
            <v>0</v>
          </cell>
        </row>
        <row r="77">
          <cell r="A77">
            <v>71</v>
          </cell>
          <cell r="B77" t="str">
            <v>07/08</v>
          </cell>
          <cell r="C77">
            <v>2</v>
          </cell>
          <cell r="D77" t="str">
            <v>W</v>
          </cell>
          <cell r="E77" t="str">
            <v>P</v>
          </cell>
          <cell r="H77">
            <v>4</v>
          </cell>
          <cell r="I77" t="str">
            <v>W4P2 07/08</v>
          </cell>
          <cell r="V77">
            <v>0</v>
          </cell>
          <cell r="W77">
            <v>0</v>
          </cell>
          <cell r="X77">
            <v>0</v>
          </cell>
          <cell r="Y77">
            <v>0</v>
          </cell>
          <cell r="Z77">
            <v>0</v>
          </cell>
          <cell r="AA77">
            <v>0</v>
          </cell>
          <cell r="AB77">
            <v>0</v>
          </cell>
          <cell r="AC77">
            <v>0</v>
          </cell>
          <cell r="AD77">
            <v>0</v>
          </cell>
          <cell r="AE77">
            <v>0</v>
          </cell>
          <cell r="AF77">
            <v>0</v>
          </cell>
          <cell r="AG77">
            <v>0</v>
          </cell>
          <cell r="AH77">
            <v>0</v>
          </cell>
          <cell r="AI77">
            <v>0</v>
          </cell>
          <cell r="AV77">
            <v>0</v>
          </cell>
          <cell r="AW77">
            <v>0</v>
          </cell>
          <cell r="AX77">
            <v>0</v>
          </cell>
          <cell r="AY77">
            <v>0</v>
          </cell>
          <cell r="AZ77">
            <v>0</v>
          </cell>
          <cell r="BA77">
            <v>0</v>
          </cell>
          <cell r="BB77">
            <v>0</v>
          </cell>
          <cell r="BC77">
            <v>0</v>
          </cell>
          <cell r="BD77">
            <v>0</v>
          </cell>
          <cell r="BE77">
            <v>0</v>
          </cell>
          <cell r="BF77">
            <v>0</v>
          </cell>
          <cell r="BG77">
            <v>0</v>
          </cell>
          <cell r="BH77">
            <v>0</v>
          </cell>
          <cell r="BI77">
            <v>0</v>
          </cell>
          <cell r="BK77">
            <v>0</v>
          </cell>
          <cell r="BM77">
            <v>0</v>
          </cell>
        </row>
        <row r="78">
          <cell r="A78">
            <v>72</v>
          </cell>
          <cell r="B78" t="str">
            <v>07/08</v>
          </cell>
          <cell r="C78">
            <v>2</v>
          </cell>
          <cell r="E78" t="str">
            <v>P</v>
          </cell>
          <cell r="I78" t="str">
            <v>P2 07/08</v>
          </cell>
          <cell r="J78">
            <v>0</v>
          </cell>
          <cell r="K78">
            <v>0</v>
          </cell>
          <cell r="L78">
            <v>0</v>
          </cell>
          <cell r="M78">
            <v>0</v>
          </cell>
          <cell r="N78">
            <v>0</v>
          </cell>
          <cell r="O78">
            <v>0</v>
          </cell>
          <cell r="P78">
            <v>0</v>
          </cell>
          <cell r="Q78">
            <v>0</v>
          </cell>
          <cell r="R78">
            <v>0</v>
          </cell>
          <cell r="S78">
            <v>0</v>
          </cell>
          <cell r="T78">
            <v>0</v>
          </cell>
          <cell r="U78">
            <v>0</v>
          </cell>
          <cell r="V78">
            <v>0</v>
          </cell>
          <cell r="W78">
            <v>0</v>
          </cell>
          <cell r="X78">
            <v>0</v>
          </cell>
          <cell r="Y78">
            <v>0</v>
          </cell>
          <cell r="Z78">
            <v>0</v>
          </cell>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cell r="AO78">
            <v>0</v>
          </cell>
          <cell r="AP78">
            <v>0</v>
          </cell>
          <cell r="AQ78">
            <v>0</v>
          </cell>
          <cell r="AR78">
            <v>0</v>
          </cell>
          <cell r="AS78">
            <v>0</v>
          </cell>
          <cell r="AT78">
            <v>0</v>
          </cell>
          <cell r="AU78">
            <v>0</v>
          </cell>
          <cell r="AV78">
            <v>0</v>
          </cell>
          <cell r="AW78">
            <v>0</v>
          </cell>
          <cell r="AX78">
            <v>0</v>
          </cell>
          <cell r="AY78">
            <v>0</v>
          </cell>
          <cell r="AZ78">
            <v>0</v>
          </cell>
          <cell r="BA78">
            <v>0</v>
          </cell>
          <cell r="BB78">
            <v>0</v>
          </cell>
          <cell r="BC78">
            <v>0</v>
          </cell>
          <cell r="BD78">
            <v>0</v>
          </cell>
          <cell r="BE78">
            <v>0</v>
          </cell>
          <cell r="BF78">
            <v>0</v>
          </cell>
          <cell r="BG78">
            <v>0</v>
          </cell>
          <cell r="BH78">
            <v>0</v>
          </cell>
          <cell r="BI78">
            <v>0</v>
          </cell>
          <cell r="BJ78">
            <v>0</v>
          </cell>
          <cell r="BK78">
            <v>0</v>
          </cell>
          <cell r="BL78">
            <v>0</v>
          </cell>
          <cell r="BM78">
            <v>0</v>
          </cell>
        </row>
        <row r="79">
          <cell r="A79">
            <v>73</v>
          </cell>
          <cell r="B79" t="str">
            <v>07/08</v>
          </cell>
          <cell r="C79">
            <v>3</v>
          </cell>
          <cell r="D79" t="str">
            <v>W</v>
          </cell>
          <cell r="E79" t="str">
            <v>P</v>
          </cell>
          <cell r="G79">
            <v>3</v>
          </cell>
          <cell r="H79">
            <v>1</v>
          </cell>
          <cell r="I79" t="str">
            <v>W1P3 07/08</v>
          </cell>
          <cell r="V79">
            <v>0</v>
          </cell>
          <cell r="W79">
            <v>0</v>
          </cell>
          <cell r="X79">
            <v>0</v>
          </cell>
          <cell r="Y79">
            <v>0</v>
          </cell>
          <cell r="Z79">
            <v>0</v>
          </cell>
          <cell r="AA79">
            <v>0</v>
          </cell>
          <cell r="AB79">
            <v>0</v>
          </cell>
          <cell r="AC79">
            <v>0</v>
          </cell>
          <cell r="AD79">
            <v>0</v>
          </cell>
          <cell r="AE79">
            <v>0</v>
          </cell>
          <cell r="AF79">
            <v>0</v>
          </cell>
          <cell r="AG79">
            <v>0</v>
          </cell>
          <cell r="AH79">
            <v>0</v>
          </cell>
          <cell r="AI79">
            <v>0</v>
          </cell>
          <cell r="AV79">
            <v>0</v>
          </cell>
          <cell r="AW79">
            <v>0</v>
          </cell>
          <cell r="AX79">
            <v>0</v>
          </cell>
          <cell r="AY79">
            <v>0</v>
          </cell>
          <cell r="AZ79">
            <v>0</v>
          </cell>
          <cell r="BA79">
            <v>0</v>
          </cell>
          <cell r="BB79">
            <v>0</v>
          </cell>
          <cell r="BC79">
            <v>0</v>
          </cell>
          <cell r="BD79">
            <v>0</v>
          </cell>
          <cell r="BE79">
            <v>0</v>
          </cell>
          <cell r="BF79">
            <v>0</v>
          </cell>
          <cell r="BG79">
            <v>0</v>
          </cell>
          <cell r="BH79">
            <v>0</v>
          </cell>
          <cell r="BI79">
            <v>0</v>
          </cell>
          <cell r="BK79">
            <v>0</v>
          </cell>
          <cell r="BM79">
            <v>0</v>
          </cell>
        </row>
        <row r="80">
          <cell r="A80">
            <v>74</v>
          </cell>
          <cell r="B80" t="str">
            <v>07/08</v>
          </cell>
          <cell r="C80">
            <v>3</v>
          </cell>
          <cell r="D80" t="str">
            <v>W</v>
          </cell>
          <cell r="E80" t="str">
            <v>P</v>
          </cell>
          <cell r="H80">
            <v>2</v>
          </cell>
          <cell r="I80" t="str">
            <v>W2P3 07/08</v>
          </cell>
          <cell r="V80">
            <v>0</v>
          </cell>
          <cell r="W80">
            <v>0</v>
          </cell>
          <cell r="X80">
            <v>0</v>
          </cell>
          <cell r="Y80">
            <v>0</v>
          </cell>
          <cell r="Z80">
            <v>0</v>
          </cell>
          <cell r="AA80">
            <v>0</v>
          </cell>
          <cell r="AB80">
            <v>0</v>
          </cell>
          <cell r="AC80">
            <v>0</v>
          </cell>
          <cell r="AD80">
            <v>0</v>
          </cell>
          <cell r="AE80">
            <v>0</v>
          </cell>
          <cell r="AF80">
            <v>0</v>
          </cell>
          <cell r="AG80">
            <v>0</v>
          </cell>
          <cell r="AH80">
            <v>0</v>
          </cell>
          <cell r="AI80">
            <v>0</v>
          </cell>
          <cell r="AV80">
            <v>0</v>
          </cell>
          <cell r="AW80">
            <v>0</v>
          </cell>
          <cell r="AX80">
            <v>0</v>
          </cell>
          <cell r="AY80">
            <v>0</v>
          </cell>
          <cell r="AZ80">
            <v>0</v>
          </cell>
          <cell r="BA80">
            <v>0</v>
          </cell>
          <cell r="BB80">
            <v>0</v>
          </cell>
          <cell r="BC80">
            <v>0</v>
          </cell>
          <cell r="BD80">
            <v>0</v>
          </cell>
          <cell r="BE80">
            <v>0</v>
          </cell>
          <cell r="BF80">
            <v>0</v>
          </cell>
          <cell r="BG80">
            <v>0</v>
          </cell>
          <cell r="BH80">
            <v>0</v>
          </cell>
          <cell r="BI80">
            <v>0</v>
          </cell>
          <cell r="BK80">
            <v>0</v>
          </cell>
          <cell r="BM80">
            <v>0</v>
          </cell>
        </row>
        <row r="81">
          <cell r="A81">
            <v>75</v>
          </cell>
          <cell r="B81" t="str">
            <v>07/08</v>
          </cell>
          <cell r="C81">
            <v>3</v>
          </cell>
          <cell r="D81" t="str">
            <v>W</v>
          </cell>
          <cell r="E81" t="str">
            <v>P</v>
          </cell>
          <cell r="H81">
            <v>3</v>
          </cell>
          <cell r="I81" t="str">
            <v>W3P3 07/08</v>
          </cell>
          <cell r="V81">
            <v>0</v>
          </cell>
          <cell r="W81">
            <v>0</v>
          </cell>
          <cell r="X81">
            <v>0</v>
          </cell>
          <cell r="Y81">
            <v>0</v>
          </cell>
          <cell r="Z81">
            <v>0</v>
          </cell>
          <cell r="AA81">
            <v>0</v>
          </cell>
          <cell r="AB81">
            <v>0</v>
          </cell>
          <cell r="AC81">
            <v>0</v>
          </cell>
          <cell r="AD81">
            <v>0</v>
          </cell>
          <cell r="AE81">
            <v>0</v>
          </cell>
          <cell r="AF81">
            <v>0</v>
          </cell>
          <cell r="AG81">
            <v>0</v>
          </cell>
          <cell r="AH81">
            <v>0</v>
          </cell>
          <cell r="AI81">
            <v>0</v>
          </cell>
          <cell r="AV81">
            <v>0</v>
          </cell>
          <cell r="AW81">
            <v>0</v>
          </cell>
          <cell r="AX81">
            <v>0</v>
          </cell>
          <cell r="AY81">
            <v>0</v>
          </cell>
          <cell r="AZ81">
            <v>0</v>
          </cell>
          <cell r="BA81">
            <v>0</v>
          </cell>
          <cell r="BB81">
            <v>0</v>
          </cell>
          <cell r="BC81">
            <v>0</v>
          </cell>
          <cell r="BD81">
            <v>0</v>
          </cell>
          <cell r="BE81">
            <v>0</v>
          </cell>
          <cell r="BF81">
            <v>0</v>
          </cell>
          <cell r="BG81">
            <v>0</v>
          </cell>
          <cell r="BH81">
            <v>0</v>
          </cell>
          <cell r="BI81">
            <v>0</v>
          </cell>
          <cell r="BK81">
            <v>0</v>
          </cell>
          <cell r="BM81">
            <v>0</v>
          </cell>
        </row>
        <row r="82">
          <cell r="A82">
            <v>76</v>
          </cell>
          <cell r="B82" t="str">
            <v>07/08</v>
          </cell>
          <cell r="C82">
            <v>3</v>
          </cell>
          <cell r="D82" t="str">
            <v>W</v>
          </cell>
          <cell r="E82" t="str">
            <v>P</v>
          </cell>
          <cell r="H82">
            <v>4</v>
          </cell>
          <cell r="I82" t="str">
            <v>W4P3 07/08</v>
          </cell>
          <cell r="V82">
            <v>0</v>
          </cell>
          <cell r="W82">
            <v>0</v>
          </cell>
          <cell r="X82">
            <v>0</v>
          </cell>
          <cell r="Y82">
            <v>0</v>
          </cell>
          <cell r="Z82">
            <v>0</v>
          </cell>
          <cell r="AA82">
            <v>0</v>
          </cell>
          <cell r="AB82">
            <v>0</v>
          </cell>
          <cell r="AC82">
            <v>0</v>
          </cell>
          <cell r="AD82">
            <v>0</v>
          </cell>
          <cell r="AE82">
            <v>0</v>
          </cell>
          <cell r="AF82">
            <v>0</v>
          </cell>
          <cell r="AG82">
            <v>0</v>
          </cell>
          <cell r="AH82">
            <v>0</v>
          </cell>
          <cell r="AI82">
            <v>0</v>
          </cell>
          <cell r="AV82">
            <v>0</v>
          </cell>
          <cell r="AW82">
            <v>0</v>
          </cell>
          <cell r="AX82">
            <v>0</v>
          </cell>
          <cell r="AY82">
            <v>0</v>
          </cell>
          <cell r="AZ82">
            <v>0</v>
          </cell>
          <cell r="BA82">
            <v>0</v>
          </cell>
          <cell r="BB82">
            <v>0</v>
          </cell>
          <cell r="BC82">
            <v>0</v>
          </cell>
          <cell r="BD82">
            <v>0</v>
          </cell>
          <cell r="BE82">
            <v>0</v>
          </cell>
          <cell r="BF82">
            <v>0</v>
          </cell>
          <cell r="BG82">
            <v>0</v>
          </cell>
          <cell r="BH82">
            <v>0</v>
          </cell>
          <cell r="BI82">
            <v>0</v>
          </cell>
          <cell r="BK82">
            <v>0</v>
          </cell>
          <cell r="BM82">
            <v>0</v>
          </cell>
        </row>
        <row r="83">
          <cell r="A83">
            <v>77</v>
          </cell>
          <cell r="B83" t="str">
            <v>07/08</v>
          </cell>
          <cell r="C83">
            <v>3</v>
          </cell>
          <cell r="E83" t="str">
            <v>P</v>
          </cell>
          <cell r="I83" t="str">
            <v>P3 07/08</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0</v>
          </cell>
          <cell r="AT83">
            <v>0</v>
          </cell>
          <cell r="AU83">
            <v>0</v>
          </cell>
          <cell r="AV83">
            <v>0</v>
          </cell>
          <cell r="AW83">
            <v>0</v>
          </cell>
          <cell r="AX83">
            <v>0</v>
          </cell>
          <cell r="AY83">
            <v>0</v>
          </cell>
          <cell r="AZ83">
            <v>0</v>
          </cell>
          <cell r="BA83">
            <v>0</v>
          </cell>
          <cell r="BB83">
            <v>0</v>
          </cell>
          <cell r="BC83">
            <v>0</v>
          </cell>
          <cell r="BD83">
            <v>0</v>
          </cell>
          <cell r="BE83">
            <v>0</v>
          </cell>
          <cell r="BF83">
            <v>0</v>
          </cell>
          <cell r="BG83">
            <v>0</v>
          </cell>
          <cell r="BH83">
            <v>0</v>
          </cell>
          <cell r="BI83">
            <v>0</v>
          </cell>
          <cell r="BJ83">
            <v>0</v>
          </cell>
          <cell r="BK83">
            <v>0</v>
          </cell>
          <cell r="BL83">
            <v>0</v>
          </cell>
          <cell r="BM83">
            <v>0</v>
          </cell>
        </row>
        <row r="84">
          <cell r="A84">
            <v>78</v>
          </cell>
          <cell r="B84" t="str">
            <v>07/08</v>
          </cell>
          <cell r="C84">
            <v>4</v>
          </cell>
          <cell r="D84" t="str">
            <v>W</v>
          </cell>
          <cell r="E84" t="str">
            <v>P</v>
          </cell>
          <cell r="G84">
            <v>4</v>
          </cell>
          <cell r="H84">
            <v>1</v>
          </cell>
          <cell r="I84" t="str">
            <v>W1P4 07/08</v>
          </cell>
          <cell r="V84">
            <v>0</v>
          </cell>
          <cell r="W84">
            <v>0</v>
          </cell>
          <cell r="X84">
            <v>0</v>
          </cell>
          <cell r="Y84">
            <v>0</v>
          </cell>
          <cell r="Z84">
            <v>0</v>
          </cell>
          <cell r="AA84">
            <v>0</v>
          </cell>
          <cell r="AB84">
            <v>0</v>
          </cell>
          <cell r="AC84">
            <v>0</v>
          </cell>
          <cell r="AD84">
            <v>0</v>
          </cell>
          <cell r="AE84">
            <v>0</v>
          </cell>
          <cell r="AF84">
            <v>0</v>
          </cell>
          <cell r="AG84">
            <v>0</v>
          </cell>
          <cell r="AH84">
            <v>0</v>
          </cell>
          <cell r="AI84">
            <v>0</v>
          </cell>
          <cell r="AV84">
            <v>0</v>
          </cell>
          <cell r="AW84">
            <v>0</v>
          </cell>
          <cell r="AX84">
            <v>0</v>
          </cell>
          <cell r="AY84">
            <v>0</v>
          </cell>
          <cell r="AZ84">
            <v>0</v>
          </cell>
          <cell r="BA84">
            <v>0</v>
          </cell>
          <cell r="BB84">
            <v>0</v>
          </cell>
          <cell r="BC84">
            <v>0</v>
          </cell>
          <cell r="BD84">
            <v>0</v>
          </cell>
          <cell r="BE84">
            <v>0</v>
          </cell>
          <cell r="BF84">
            <v>0</v>
          </cell>
          <cell r="BG84">
            <v>0</v>
          </cell>
          <cell r="BH84">
            <v>0</v>
          </cell>
          <cell r="BI84">
            <v>0</v>
          </cell>
          <cell r="BJ84">
            <v>200000</v>
          </cell>
          <cell r="BK84">
            <v>200000</v>
          </cell>
          <cell r="BL84">
            <v>100000</v>
          </cell>
          <cell r="BM84">
            <v>100000</v>
          </cell>
        </row>
        <row r="85">
          <cell r="A85">
            <v>79</v>
          </cell>
          <cell r="B85" t="str">
            <v>07/08</v>
          </cell>
          <cell r="C85">
            <v>4</v>
          </cell>
          <cell r="D85" t="str">
            <v>W</v>
          </cell>
          <cell r="E85" t="str">
            <v>P</v>
          </cell>
          <cell r="H85">
            <v>2</v>
          </cell>
          <cell r="I85" t="str">
            <v>W2P4 07/08</v>
          </cell>
          <cell r="V85">
            <v>0</v>
          </cell>
          <cell r="W85">
            <v>0</v>
          </cell>
          <cell r="X85">
            <v>0</v>
          </cell>
          <cell r="Y85">
            <v>0</v>
          </cell>
          <cell r="Z85">
            <v>0</v>
          </cell>
          <cell r="AA85">
            <v>0</v>
          </cell>
          <cell r="AB85">
            <v>0</v>
          </cell>
          <cell r="AC85">
            <v>0</v>
          </cell>
          <cell r="AD85">
            <v>0</v>
          </cell>
          <cell r="AE85">
            <v>0</v>
          </cell>
          <cell r="AF85">
            <v>0</v>
          </cell>
          <cell r="AG85">
            <v>0</v>
          </cell>
          <cell r="AH85">
            <v>0</v>
          </cell>
          <cell r="AI85">
            <v>0</v>
          </cell>
          <cell r="AV85">
            <v>0</v>
          </cell>
          <cell r="AW85">
            <v>0</v>
          </cell>
          <cell r="AX85">
            <v>0</v>
          </cell>
          <cell r="AY85">
            <v>0</v>
          </cell>
          <cell r="AZ85">
            <v>0</v>
          </cell>
          <cell r="BA85">
            <v>0</v>
          </cell>
          <cell r="BB85">
            <v>0</v>
          </cell>
          <cell r="BC85">
            <v>0</v>
          </cell>
          <cell r="BD85">
            <v>0</v>
          </cell>
          <cell r="BE85">
            <v>0</v>
          </cell>
          <cell r="BF85">
            <v>0</v>
          </cell>
          <cell r="BG85">
            <v>0</v>
          </cell>
          <cell r="BH85">
            <v>0</v>
          </cell>
          <cell r="BI85">
            <v>0</v>
          </cell>
          <cell r="BJ85">
            <v>200000</v>
          </cell>
          <cell r="BK85">
            <v>400000</v>
          </cell>
          <cell r="BL85">
            <v>100000</v>
          </cell>
          <cell r="BM85">
            <v>200000</v>
          </cell>
        </row>
        <row r="86">
          <cell r="A86">
            <v>80</v>
          </cell>
          <cell r="B86" t="str">
            <v>07/08</v>
          </cell>
          <cell r="C86">
            <v>4</v>
          </cell>
          <cell r="D86" t="str">
            <v>W</v>
          </cell>
          <cell r="E86" t="str">
            <v>P</v>
          </cell>
          <cell r="H86">
            <v>3</v>
          </cell>
          <cell r="I86" t="str">
            <v>W3P4 07/08</v>
          </cell>
          <cell r="V86">
            <v>0</v>
          </cell>
          <cell r="W86">
            <v>0</v>
          </cell>
          <cell r="X86">
            <v>0</v>
          </cell>
          <cell r="Y86">
            <v>0</v>
          </cell>
          <cell r="Z86">
            <v>0</v>
          </cell>
          <cell r="AA86">
            <v>0</v>
          </cell>
          <cell r="AB86">
            <v>0</v>
          </cell>
          <cell r="AC86">
            <v>0</v>
          </cell>
          <cell r="AD86">
            <v>0</v>
          </cell>
          <cell r="AE86">
            <v>0</v>
          </cell>
          <cell r="AF86">
            <v>0</v>
          </cell>
          <cell r="AG86">
            <v>0</v>
          </cell>
          <cell r="AH86">
            <v>0</v>
          </cell>
          <cell r="AI86">
            <v>0</v>
          </cell>
          <cell r="AV86">
            <v>0</v>
          </cell>
          <cell r="AW86">
            <v>0</v>
          </cell>
          <cell r="AX86">
            <v>0</v>
          </cell>
          <cell r="AY86">
            <v>0</v>
          </cell>
          <cell r="AZ86">
            <v>0</v>
          </cell>
          <cell r="BA86">
            <v>0</v>
          </cell>
          <cell r="BB86">
            <v>0</v>
          </cell>
          <cell r="BC86">
            <v>0</v>
          </cell>
          <cell r="BD86">
            <v>0</v>
          </cell>
          <cell r="BE86">
            <v>0</v>
          </cell>
          <cell r="BF86">
            <v>0</v>
          </cell>
          <cell r="BG86">
            <v>0</v>
          </cell>
          <cell r="BH86">
            <v>0</v>
          </cell>
          <cell r="BI86">
            <v>0</v>
          </cell>
          <cell r="BJ86">
            <v>200000</v>
          </cell>
          <cell r="BK86">
            <v>600000</v>
          </cell>
          <cell r="BL86">
            <v>100000</v>
          </cell>
          <cell r="BM86">
            <v>300000</v>
          </cell>
        </row>
        <row r="87">
          <cell r="A87">
            <v>81</v>
          </cell>
          <cell r="B87" t="str">
            <v>07/08</v>
          </cell>
          <cell r="C87">
            <v>4</v>
          </cell>
          <cell r="D87" t="str">
            <v>W</v>
          </cell>
          <cell r="E87" t="str">
            <v>P</v>
          </cell>
          <cell r="H87">
            <v>4</v>
          </cell>
          <cell r="I87" t="str">
            <v>W4P4 07/08</v>
          </cell>
          <cell r="V87">
            <v>0</v>
          </cell>
          <cell r="W87">
            <v>0</v>
          </cell>
          <cell r="X87">
            <v>0</v>
          </cell>
          <cell r="Y87">
            <v>0</v>
          </cell>
          <cell r="Z87">
            <v>0</v>
          </cell>
          <cell r="AA87">
            <v>0</v>
          </cell>
          <cell r="AB87">
            <v>0</v>
          </cell>
          <cell r="AC87">
            <v>0</v>
          </cell>
          <cell r="AD87">
            <v>0</v>
          </cell>
          <cell r="AE87">
            <v>0</v>
          </cell>
          <cell r="AF87">
            <v>0</v>
          </cell>
          <cell r="AG87">
            <v>0</v>
          </cell>
          <cell r="AH87">
            <v>0</v>
          </cell>
          <cell r="AI87">
            <v>0</v>
          </cell>
          <cell r="AV87">
            <v>0</v>
          </cell>
          <cell r="AW87">
            <v>0</v>
          </cell>
          <cell r="AX87">
            <v>0</v>
          </cell>
          <cell r="AY87">
            <v>0</v>
          </cell>
          <cell r="AZ87">
            <v>0</v>
          </cell>
          <cell r="BA87">
            <v>0</v>
          </cell>
          <cell r="BB87">
            <v>0</v>
          </cell>
          <cell r="BC87">
            <v>0</v>
          </cell>
          <cell r="BD87">
            <v>0</v>
          </cell>
          <cell r="BE87">
            <v>0</v>
          </cell>
          <cell r="BF87">
            <v>0</v>
          </cell>
          <cell r="BG87">
            <v>0</v>
          </cell>
          <cell r="BH87">
            <v>0</v>
          </cell>
          <cell r="BI87">
            <v>0</v>
          </cell>
          <cell r="BJ87">
            <v>200000</v>
          </cell>
          <cell r="BK87">
            <v>800000</v>
          </cell>
          <cell r="BL87">
            <v>100000</v>
          </cell>
          <cell r="BM87">
            <v>400000</v>
          </cell>
        </row>
        <row r="88">
          <cell r="A88">
            <v>82</v>
          </cell>
          <cell r="B88" t="str">
            <v>07/08</v>
          </cell>
          <cell r="C88">
            <v>4</v>
          </cell>
          <cell r="E88" t="str">
            <v>P</v>
          </cell>
          <cell r="I88" t="str">
            <v>P4 07/08</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cell r="AS88">
            <v>0</v>
          </cell>
          <cell r="AT88">
            <v>0</v>
          </cell>
          <cell r="AU88">
            <v>0</v>
          </cell>
          <cell r="AV88">
            <v>0</v>
          </cell>
          <cell r="AW88">
            <v>0</v>
          </cell>
          <cell r="AX88">
            <v>0</v>
          </cell>
          <cell r="AY88">
            <v>0</v>
          </cell>
          <cell r="AZ88">
            <v>0</v>
          </cell>
          <cell r="BA88">
            <v>0</v>
          </cell>
          <cell r="BB88">
            <v>0</v>
          </cell>
          <cell r="BC88">
            <v>0</v>
          </cell>
          <cell r="BD88">
            <v>0</v>
          </cell>
          <cell r="BE88">
            <v>0</v>
          </cell>
          <cell r="BF88">
            <v>0</v>
          </cell>
          <cell r="BG88">
            <v>0</v>
          </cell>
          <cell r="BH88">
            <v>0</v>
          </cell>
          <cell r="BI88">
            <v>0</v>
          </cell>
          <cell r="BJ88">
            <v>800000</v>
          </cell>
          <cell r="BK88">
            <v>800000</v>
          </cell>
          <cell r="BL88">
            <v>400000</v>
          </cell>
          <cell r="BM88">
            <v>400000</v>
          </cell>
        </row>
        <row r="89">
          <cell r="A89">
            <v>83</v>
          </cell>
          <cell r="B89" t="str">
            <v>07/08</v>
          </cell>
          <cell r="C89">
            <v>5</v>
          </cell>
          <cell r="D89" t="str">
            <v>W</v>
          </cell>
          <cell r="E89" t="str">
            <v>P</v>
          </cell>
          <cell r="G89">
            <v>5</v>
          </cell>
          <cell r="H89">
            <v>1</v>
          </cell>
          <cell r="I89" t="str">
            <v>W1P5 07/08</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V89">
            <v>0</v>
          </cell>
          <cell r="AW89">
            <v>0</v>
          </cell>
          <cell r="AX89">
            <v>0</v>
          </cell>
          <cell r="AY89">
            <v>0</v>
          </cell>
          <cell r="AZ89">
            <v>0</v>
          </cell>
          <cell r="BA89">
            <v>0</v>
          </cell>
          <cell r="BB89">
            <v>0</v>
          </cell>
          <cell r="BC89">
            <v>0</v>
          </cell>
          <cell r="BD89">
            <v>0</v>
          </cell>
          <cell r="BE89">
            <v>0</v>
          </cell>
          <cell r="BF89">
            <v>0</v>
          </cell>
          <cell r="BG89">
            <v>0</v>
          </cell>
          <cell r="BH89">
            <v>0</v>
          </cell>
          <cell r="BI89">
            <v>0</v>
          </cell>
          <cell r="BJ89">
            <v>40000</v>
          </cell>
          <cell r="BK89">
            <v>840000</v>
          </cell>
          <cell r="BL89">
            <v>13333.333333333334</v>
          </cell>
          <cell r="BM89">
            <v>413333.3333333333</v>
          </cell>
        </row>
        <row r="90">
          <cell r="A90">
            <v>84</v>
          </cell>
          <cell r="B90" t="str">
            <v>07/08</v>
          </cell>
          <cell r="C90">
            <v>5</v>
          </cell>
          <cell r="D90" t="str">
            <v>W</v>
          </cell>
          <cell r="E90" t="str">
            <v>P</v>
          </cell>
          <cell r="H90">
            <v>2</v>
          </cell>
          <cell r="I90" t="str">
            <v>W2P5 07/08</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V90">
            <v>0</v>
          </cell>
          <cell r="AW90">
            <v>0</v>
          </cell>
          <cell r="AX90">
            <v>0</v>
          </cell>
          <cell r="AY90">
            <v>0</v>
          </cell>
          <cell r="AZ90">
            <v>0</v>
          </cell>
          <cell r="BA90">
            <v>0</v>
          </cell>
          <cell r="BB90">
            <v>0</v>
          </cell>
          <cell r="BC90">
            <v>0</v>
          </cell>
          <cell r="BD90">
            <v>0</v>
          </cell>
          <cell r="BE90">
            <v>0</v>
          </cell>
          <cell r="BF90">
            <v>0</v>
          </cell>
          <cell r="BG90">
            <v>0</v>
          </cell>
          <cell r="BH90">
            <v>0</v>
          </cell>
          <cell r="BI90">
            <v>0</v>
          </cell>
          <cell r="BJ90">
            <v>80000</v>
          </cell>
          <cell r="BK90">
            <v>920000</v>
          </cell>
          <cell r="BL90">
            <v>26666.666666666668</v>
          </cell>
          <cell r="BM90">
            <v>440000</v>
          </cell>
        </row>
        <row r="91">
          <cell r="A91">
            <v>85</v>
          </cell>
          <cell r="B91" t="str">
            <v>07/08</v>
          </cell>
          <cell r="C91">
            <v>5</v>
          </cell>
          <cell r="D91" t="str">
            <v>W</v>
          </cell>
          <cell r="E91" t="str">
            <v>P</v>
          </cell>
          <cell r="H91">
            <v>3</v>
          </cell>
          <cell r="I91" t="str">
            <v>W3P5 07/08</v>
          </cell>
          <cell r="V91">
            <v>0</v>
          </cell>
          <cell r="W91">
            <v>0</v>
          </cell>
          <cell r="X91">
            <v>0</v>
          </cell>
          <cell r="Y91">
            <v>0</v>
          </cell>
          <cell r="Z91">
            <v>0</v>
          </cell>
          <cell r="AA91">
            <v>0</v>
          </cell>
          <cell r="AB91">
            <v>0</v>
          </cell>
          <cell r="AC91">
            <v>0</v>
          </cell>
          <cell r="AD91">
            <v>0</v>
          </cell>
          <cell r="AE91">
            <v>0</v>
          </cell>
          <cell r="AF91">
            <v>0</v>
          </cell>
          <cell r="AG91">
            <v>0</v>
          </cell>
          <cell r="AH91">
            <v>0</v>
          </cell>
          <cell r="AI91">
            <v>0</v>
          </cell>
          <cell r="AV91">
            <v>0</v>
          </cell>
          <cell r="AW91">
            <v>0</v>
          </cell>
          <cell r="AX91">
            <v>0</v>
          </cell>
          <cell r="AY91">
            <v>0</v>
          </cell>
          <cell r="AZ91">
            <v>0</v>
          </cell>
          <cell r="BA91">
            <v>0</v>
          </cell>
          <cell r="BB91">
            <v>0</v>
          </cell>
          <cell r="BC91">
            <v>0</v>
          </cell>
          <cell r="BD91">
            <v>0</v>
          </cell>
          <cell r="BE91">
            <v>0</v>
          </cell>
          <cell r="BF91">
            <v>0</v>
          </cell>
          <cell r="BG91">
            <v>0</v>
          </cell>
          <cell r="BH91">
            <v>0</v>
          </cell>
          <cell r="BI91">
            <v>0</v>
          </cell>
          <cell r="BJ91">
            <v>120000</v>
          </cell>
          <cell r="BK91">
            <v>1040000</v>
          </cell>
          <cell r="BL91">
            <v>40000</v>
          </cell>
          <cell r="BM91">
            <v>480000</v>
          </cell>
        </row>
        <row r="92">
          <cell r="A92">
            <v>86</v>
          </cell>
          <cell r="B92" t="str">
            <v>07/08</v>
          </cell>
          <cell r="C92">
            <v>5</v>
          </cell>
          <cell r="D92" t="str">
            <v>W</v>
          </cell>
          <cell r="E92" t="str">
            <v>P</v>
          </cell>
          <cell r="H92">
            <v>4</v>
          </cell>
          <cell r="I92" t="str">
            <v>W4P5 07/08</v>
          </cell>
          <cell r="V92">
            <v>0</v>
          </cell>
          <cell r="W92">
            <v>0</v>
          </cell>
          <cell r="X92">
            <v>0</v>
          </cell>
          <cell r="Y92">
            <v>0</v>
          </cell>
          <cell r="Z92">
            <v>0</v>
          </cell>
          <cell r="AA92">
            <v>0</v>
          </cell>
          <cell r="AB92">
            <v>0</v>
          </cell>
          <cell r="AC92">
            <v>0</v>
          </cell>
          <cell r="AD92">
            <v>0</v>
          </cell>
          <cell r="AE92">
            <v>0</v>
          </cell>
          <cell r="AF92">
            <v>0</v>
          </cell>
          <cell r="AG92">
            <v>0</v>
          </cell>
          <cell r="AH92">
            <v>0</v>
          </cell>
          <cell r="AI92">
            <v>0</v>
          </cell>
          <cell r="AV92">
            <v>0</v>
          </cell>
          <cell r="AW92">
            <v>0</v>
          </cell>
          <cell r="AX92">
            <v>0</v>
          </cell>
          <cell r="AY92">
            <v>0</v>
          </cell>
          <cell r="AZ92">
            <v>0</v>
          </cell>
          <cell r="BA92">
            <v>0</v>
          </cell>
          <cell r="BB92">
            <v>0</v>
          </cell>
          <cell r="BC92">
            <v>0</v>
          </cell>
          <cell r="BD92">
            <v>0</v>
          </cell>
          <cell r="BE92">
            <v>0</v>
          </cell>
          <cell r="BF92">
            <v>0</v>
          </cell>
          <cell r="BG92">
            <v>0</v>
          </cell>
          <cell r="BH92">
            <v>0</v>
          </cell>
          <cell r="BI92">
            <v>0</v>
          </cell>
          <cell r="BJ92">
            <v>160000</v>
          </cell>
          <cell r="BK92">
            <v>1200000</v>
          </cell>
          <cell r="BL92">
            <v>53333.333333333336</v>
          </cell>
          <cell r="BM92">
            <v>533333.3333333334</v>
          </cell>
        </row>
        <row r="93">
          <cell r="A93">
            <v>87</v>
          </cell>
          <cell r="B93" t="str">
            <v>07/08</v>
          </cell>
          <cell r="C93">
            <v>5</v>
          </cell>
          <cell r="E93" t="str">
            <v>P</v>
          </cell>
          <cell r="I93" t="str">
            <v>P5 07/08</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cell r="AS93">
            <v>0</v>
          </cell>
          <cell r="AT93">
            <v>0</v>
          </cell>
          <cell r="AU93">
            <v>0</v>
          </cell>
          <cell r="AV93">
            <v>0</v>
          </cell>
          <cell r="AW93">
            <v>0</v>
          </cell>
          <cell r="AX93">
            <v>0</v>
          </cell>
          <cell r="AY93">
            <v>0</v>
          </cell>
          <cell r="AZ93">
            <v>0</v>
          </cell>
          <cell r="BA93">
            <v>0</v>
          </cell>
          <cell r="BB93">
            <v>0</v>
          </cell>
          <cell r="BC93">
            <v>0</v>
          </cell>
          <cell r="BD93">
            <v>0</v>
          </cell>
          <cell r="BE93">
            <v>0</v>
          </cell>
          <cell r="BF93">
            <v>0</v>
          </cell>
          <cell r="BG93">
            <v>0</v>
          </cell>
          <cell r="BH93">
            <v>0</v>
          </cell>
          <cell r="BI93">
            <v>0</v>
          </cell>
          <cell r="BJ93">
            <v>400000</v>
          </cell>
          <cell r="BK93">
            <v>1200000</v>
          </cell>
          <cell r="BL93">
            <v>133333.33333333334</v>
          </cell>
          <cell r="BM93">
            <v>533333.3333333334</v>
          </cell>
        </row>
        <row r="94">
          <cell r="A94">
            <v>88</v>
          </cell>
          <cell r="B94" t="str">
            <v>07/08</v>
          </cell>
          <cell r="C94">
            <v>6</v>
          </cell>
          <cell r="D94" t="str">
            <v>W</v>
          </cell>
          <cell r="E94" t="str">
            <v>P</v>
          </cell>
          <cell r="G94">
            <v>6</v>
          </cell>
          <cell r="H94">
            <v>1</v>
          </cell>
          <cell r="I94" t="str">
            <v>W1P6 07/08</v>
          </cell>
          <cell r="V94">
            <v>0</v>
          </cell>
          <cell r="W94">
            <v>0</v>
          </cell>
          <cell r="X94">
            <v>0</v>
          </cell>
          <cell r="Y94">
            <v>0</v>
          </cell>
          <cell r="Z94">
            <v>0</v>
          </cell>
          <cell r="AA94">
            <v>0</v>
          </cell>
          <cell r="AB94">
            <v>0</v>
          </cell>
          <cell r="AC94">
            <v>0</v>
          </cell>
          <cell r="AD94">
            <v>0</v>
          </cell>
          <cell r="AE94">
            <v>0</v>
          </cell>
          <cell r="AF94">
            <v>0</v>
          </cell>
          <cell r="AG94">
            <v>0</v>
          </cell>
          <cell r="AH94">
            <v>0</v>
          </cell>
          <cell r="AI94">
            <v>0</v>
          </cell>
          <cell r="AV94">
            <v>0</v>
          </cell>
          <cell r="AW94">
            <v>0</v>
          </cell>
          <cell r="AX94">
            <v>0</v>
          </cell>
          <cell r="AY94">
            <v>0</v>
          </cell>
          <cell r="AZ94">
            <v>0</v>
          </cell>
          <cell r="BA94">
            <v>0</v>
          </cell>
          <cell r="BB94">
            <v>0</v>
          </cell>
          <cell r="BC94">
            <v>0</v>
          </cell>
          <cell r="BD94">
            <v>0</v>
          </cell>
          <cell r="BE94">
            <v>0</v>
          </cell>
          <cell r="BF94">
            <v>0</v>
          </cell>
          <cell r="BG94">
            <v>0</v>
          </cell>
          <cell r="BH94">
            <v>0</v>
          </cell>
          <cell r="BI94">
            <v>0</v>
          </cell>
          <cell r="BJ94">
            <v>8000</v>
          </cell>
          <cell r="BK94">
            <v>1208000</v>
          </cell>
          <cell r="BL94">
            <v>8000</v>
          </cell>
          <cell r="BM94">
            <v>541333.3333333334</v>
          </cell>
        </row>
        <row r="95">
          <cell r="A95">
            <v>89</v>
          </cell>
          <cell r="B95" t="str">
            <v>07/08</v>
          </cell>
          <cell r="C95">
            <v>6</v>
          </cell>
          <cell r="D95" t="str">
            <v>W</v>
          </cell>
          <cell r="E95" t="str">
            <v>P</v>
          </cell>
          <cell r="H95">
            <v>2</v>
          </cell>
          <cell r="I95" t="str">
            <v>W2P6 07/08</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V95">
            <v>0</v>
          </cell>
          <cell r="AW95">
            <v>0</v>
          </cell>
          <cell r="AX95">
            <v>0</v>
          </cell>
          <cell r="AY95">
            <v>0</v>
          </cell>
          <cell r="AZ95">
            <v>0</v>
          </cell>
          <cell r="BA95">
            <v>0</v>
          </cell>
          <cell r="BB95">
            <v>0</v>
          </cell>
          <cell r="BC95">
            <v>0</v>
          </cell>
          <cell r="BD95">
            <v>0</v>
          </cell>
          <cell r="BE95">
            <v>0</v>
          </cell>
          <cell r="BF95">
            <v>0</v>
          </cell>
          <cell r="BG95">
            <v>0</v>
          </cell>
          <cell r="BH95">
            <v>0</v>
          </cell>
          <cell r="BI95">
            <v>0</v>
          </cell>
          <cell r="BJ95">
            <v>32000</v>
          </cell>
          <cell r="BK95">
            <v>1240000</v>
          </cell>
          <cell r="BL95">
            <v>32000</v>
          </cell>
          <cell r="BM95">
            <v>573333.3333333334</v>
          </cell>
        </row>
        <row r="96">
          <cell r="A96">
            <v>90</v>
          </cell>
          <cell r="B96" t="str">
            <v>07/08</v>
          </cell>
          <cell r="C96">
            <v>6</v>
          </cell>
          <cell r="D96" t="str">
            <v>W</v>
          </cell>
          <cell r="E96" t="str">
            <v>P</v>
          </cell>
          <cell r="H96">
            <v>3</v>
          </cell>
          <cell r="I96" t="str">
            <v>W3P6 07/08</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V96">
            <v>0</v>
          </cell>
          <cell r="AW96">
            <v>0</v>
          </cell>
          <cell r="AX96">
            <v>0</v>
          </cell>
          <cell r="AY96">
            <v>0</v>
          </cell>
          <cell r="AZ96">
            <v>0</v>
          </cell>
          <cell r="BA96">
            <v>0</v>
          </cell>
          <cell r="BB96">
            <v>0</v>
          </cell>
          <cell r="BC96">
            <v>0</v>
          </cell>
          <cell r="BD96">
            <v>0</v>
          </cell>
          <cell r="BE96">
            <v>0</v>
          </cell>
          <cell r="BF96">
            <v>0</v>
          </cell>
          <cell r="BG96">
            <v>0</v>
          </cell>
          <cell r="BH96">
            <v>0</v>
          </cell>
          <cell r="BI96">
            <v>0</v>
          </cell>
          <cell r="BJ96">
            <v>72000</v>
          </cell>
          <cell r="BK96">
            <v>1312000</v>
          </cell>
          <cell r="BL96">
            <v>72000</v>
          </cell>
          <cell r="BM96">
            <v>645333.3333333334</v>
          </cell>
        </row>
        <row r="97">
          <cell r="A97">
            <v>91</v>
          </cell>
          <cell r="B97" t="str">
            <v>07/08</v>
          </cell>
          <cell r="C97">
            <v>6</v>
          </cell>
          <cell r="D97" t="str">
            <v>W</v>
          </cell>
          <cell r="E97" t="str">
            <v>P</v>
          </cell>
          <cell r="H97">
            <v>4</v>
          </cell>
          <cell r="I97" t="str">
            <v>W4P6 07/08</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V97">
            <v>0</v>
          </cell>
          <cell r="AW97">
            <v>0</v>
          </cell>
          <cell r="AX97">
            <v>0</v>
          </cell>
          <cell r="AY97">
            <v>0</v>
          </cell>
          <cell r="AZ97">
            <v>0</v>
          </cell>
          <cell r="BA97">
            <v>0</v>
          </cell>
          <cell r="BB97">
            <v>0</v>
          </cell>
          <cell r="BC97">
            <v>0</v>
          </cell>
          <cell r="BD97">
            <v>0</v>
          </cell>
          <cell r="BE97">
            <v>0</v>
          </cell>
          <cell r="BF97">
            <v>0</v>
          </cell>
          <cell r="BG97">
            <v>0</v>
          </cell>
          <cell r="BH97">
            <v>0</v>
          </cell>
          <cell r="BI97">
            <v>0</v>
          </cell>
          <cell r="BJ97">
            <v>128000</v>
          </cell>
          <cell r="BK97">
            <v>1440000</v>
          </cell>
          <cell r="BL97">
            <v>794666.6666666667</v>
          </cell>
          <cell r="BM97">
            <v>1440000</v>
          </cell>
        </row>
        <row r="98">
          <cell r="A98">
            <v>92</v>
          </cell>
          <cell r="B98" t="str">
            <v>07/08</v>
          </cell>
          <cell r="C98">
            <v>6</v>
          </cell>
          <cell r="E98" t="str">
            <v>P</v>
          </cell>
          <cell r="I98" t="str">
            <v>P6 07/08</v>
          </cell>
          <cell r="J98">
            <v>0</v>
          </cell>
          <cell r="K98">
            <v>0</v>
          </cell>
          <cell r="L98">
            <v>0</v>
          </cell>
          <cell r="M98">
            <v>0</v>
          </cell>
          <cell r="N98">
            <v>0</v>
          </cell>
          <cell r="O98">
            <v>0</v>
          </cell>
          <cell r="P98">
            <v>0</v>
          </cell>
          <cell r="Q98">
            <v>0</v>
          </cell>
          <cell r="R98">
            <v>0</v>
          </cell>
          <cell r="S98">
            <v>0</v>
          </cell>
          <cell r="T98">
            <v>0</v>
          </cell>
          <cell r="U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0</v>
          </cell>
          <cell r="AQ98">
            <v>0</v>
          </cell>
          <cell r="AR98">
            <v>0</v>
          </cell>
          <cell r="AS98">
            <v>0</v>
          </cell>
          <cell r="AT98">
            <v>0</v>
          </cell>
          <cell r="AU98">
            <v>0</v>
          </cell>
          <cell r="AV98">
            <v>0</v>
          </cell>
          <cell r="AW98">
            <v>0</v>
          </cell>
          <cell r="AX98">
            <v>0</v>
          </cell>
          <cell r="AY98">
            <v>0</v>
          </cell>
          <cell r="AZ98">
            <v>0</v>
          </cell>
          <cell r="BA98">
            <v>0</v>
          </cell>
          <cell r="BB98">
            <v>0</v>
          </cell>
          <cell r="BC98">
            <v>0</v>
          </cell>
          <cell r="BD98">
            <v>0</v>
          </cell>
          <cell r="BE98">
            <v>0</v>
          </cell>
          <cell r="BF98">
            <v>0</v>
          </cell>
          <cell r="BG98">
            <v>0</v>
          </cell>
          <cell r="BH98">
            <v>0</v>
          </cell>
          <cell r="BI98">
            <v>0</v>
          </cell>
          <cell r="BJ98">
            <v>240000</v>
          </cell>
          <cell r="BK98">
            <v>1440000</v>
          </cell>
          <cell r="BL98">
            <v>906666.6666666667</v>
          </cell>
          <cell r="BM98">
            <v>1440000</v>
          </cell>
        </row>
        <row r="99">
          <cell r="A99">
            <v>93</v>
          </cell>
          <cell r="B99" t="str">
            <v>07/08</v>
          </cell>
          <cell r="C99">
            <v>7</v>
          </cell>
          <cell r="D99" t="str">
            <v>W</v>
          </cell>
          <cell r="E99" t="str">
            <v>P</v>
          </cell>
          <cell r="G99">
            <v>7</v>
          </cell>
          <cell r="H99">
            <v>1</v>
          </cell>
          <cell r="I99" t="str">
            <v>W1P7 07/08</v>
          </cell>
          <cell r="V99">
            <v>0</v>
          </cell>
          <cell r="W99">
            <v>0</v>
          </cell>
          <cell r="X99">
            <v>0</v>
          </cell>
          <cell r="Y99">
            <v>0</v>
          </cell>
          <cell r="Z99">
            <v>0</v>
          </cell>
          <cell r="AA99">
            <v>0</v>
          </cell>
          <cell r="AB99">
            <v>0</v>
          </cell>
          <cell r="AC99">
            <v>0</v>
          </cell>
          <cell r="AD99">
            <v>0</v>
          </cell>
          <cell r="AE99">
            <v>0</v>
          </cell>
          <cell r="AF99">
            <v>0</v>
          </cell>
          <cell r="AG99">
            <v>0</v>
          </cell>
          <cell r="AH99">
            <v>0</v>
          </cell>
          <cell r="AI99">
            <v>0</v>
          </cell>
          <cell r="AV99">
            <v>0</v>
          </cell>
          <cell r="AW99">
            <v>0</v>
          </cell>
          <cell r="AX99">
            <v>0</v>
          </cell>
          <cell r="AY99">
            <v>0</v>
          </cell>
          <cell r="AZ99">
            <v>0</v>
          </cell>
          <cell r="BA99">
            <v>0</v>
          </cell>
          <cell r="BB99">
            <v>0</v>
          </cell>
          <cell r="BC99">
            <v>0</v>
          </cell>
          <cell r="BD99">
            <v>0</v>
          </cell>
          <cell r="BE99">
            <v>0</v>
          </cell>
          <cell r="BF99">
            <v>0</v>
          </cell>
          <cell r="BG99">
            <v>0</v>
          </cell>
          <cell r="BH99">
            <v>0</v>
          </cell>
          <cell r="BI99">
            <v>0</v>
          </cell>
          <cell r="BJ99">
            <v>200000</v>
          </cell>
          <cell r="BK99">
            <v>1640000</v>
          </cell>
          <cell r="BL99">
            <v>100000</v>
          </cell>
          <cell r="BM99">
            <v>1540000</v>
          </cell>
        </row>
        <row r="100">
          <cell r="A100">
            <v>94</v>
          </cell>
          <cell r="B100" t="str">
            <v>07/08</v>
          </cell>
          <cell r="C100">
            <v>7</v>
          </cell>
          <cell r="D100" t="str">
            <v>W</v>
          </cell>
          <cell r="E100" t="str">
            <v>P</v>
          </cell>
          <cell r="H100">
            <v>2</v>
          </cell>
          <cell r="I100" t="str">
            <v>W2P7 07/08</v>
          </cell>
          <cell r="V100">
            <v>0</v>
          </cell>
          <cell r="W100">
            <v>0</v>
          </cell>
          <cell r="X100">
            <v>0</v>
          </cell>
          <cell r="Y100">
            <v>0</v>
          </cell>
          <cell r="Z100">
            <v>0</v>
          </cell>
          <cell r="AA100">
            <v>0</v>
          </cell>
          <cell r="AB100">
            <v>0</v>
          </cell>
          <cell r="AC100">
            <v>0</v>
          </cell>
          <cell r="AD100">
            <v>0</v>
          </cell>
          <cell r="AE100">
            <v>0</v>
          </cell>
          <cell r="AF100">
            <v>0</v>
          </cell>
          <cell r="AG100">
            <v>0</v>
          </cell>
          <cell r="AH100">
            <v>0</v>
          </cell>
          <cell r="AI100">
            <v>0</v>
          </cell>
          <cell r="AV100">
            <v>0</v>
          </cell>
          <cell r="AW100">
            <v>0</v>
          </cell>
          <cell r="AX100">
            <v>0</v>
          </cell>
          <cell r="AY100">
            <v>0</v>
          </cell>
          <cell r="AZ100">
            <v>0</v>
          </cell>
          <cell r="BA100">
            <v>0</v>
          </cell>
          <cell r="BB100">
            <v>0</v>
          </cell>
          <cell r="BC100">
            <v>0</v>
          </cell>
          <cell r="BD100">
            <v>0</v>
          </cell>
          <cell r="BE100">
            <v>0</v>
          </cell>
          <cell r="BF100">
            <v>0</v>
          </cell>
          <cell r="BG100">
            <v>0</v>
          </cell>
          <cell r="BH100">
            <v>0</v>
          </cell>
          <cell r="BI100">
            <v>0</v>
          </cell>
          <cell r="BJ100">
            <v>200000</v>
          </cell>
          <cell r="BK100">
            <v>1840000</v>
          </cell>
          <cell r="BL100">
            <v>100000</v>
          </cell>
          <cell r="BM100">
            <v>1640000</v>
          </cell>
        </row>
        <row r="101">
          <cell r="A101">
            <v>95</v>
          </cell>
          <cell r="B101" t="str">
            <v>07/08</v>
          </cell>
          <cell r="C101">
            <v>7</v>
          </cell>
          <cell r="D101" t="str">
            <v>W</v>
          </cell>
          <cell r="E101" t="str">
            <v>P</v>
          </cell>
          <cell r="H101">
            <v>3</v>
          </cell>
          <cell r="I101" t="str">
            <v>W3P7 07/08</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V101">
            <v>0</v>
          </cell>
          <cell r="AW101">
            <v>0</v>
          </cell>
          <cell r="AX101">
            <v>0</v>
          </cell>
          <cell r="AY101">
            <v>0</v>
          </cell>
          <cell r="AZ101">
            <v>0</v>
          </cell>
          <cell r="BA101">
            <v>0</v>
          </cell>
          <cell r="BB101">
            <v>0</v>
          </cell>
          <cell r="BC101">
            <v>0</v>
          </cell>
          <cell r="BD101">
            <v>0</v>
          </cell>
          <cell r="BE101">
            <v>0</v>
          </cell>
          <cell r="BF101">
            <v>0</v>
          </cell>
          <cell r="BG101">
            <v>0</v>
          </cell>
          <cell r="BH101">
            <v>0</v>
          </cell>
          <cell r="BI101">
            <v>0</v>
          </cell>
          <cell r="BJ101">
            <v>200000</v>
          </cell>
          <cell r="BK101">
            <v>2040000</v>
          </cell>
          <cell r="BL101">
            <v>100000</v>
          </cell>
          <cell r="BM101">
            <v>1740000</v>
          </cell>
        </row>
        <row r="102">
          <cell r="A102">
            <v>96</v>
          </cell>
          <cell r="B102" t="str">
            <v>07/08</v>
          </cell>
          <cell r="C102">
            <v>7</v>
          </cell>
          <cell r="D102" t="str">
            <v>W</v>
          </cell>
          <cell r="E102" t="str">
            <v>P</v>
          </cell>
          <cell r="H102">
            <v>4</v>
          </cell>
          <cell r="I102" t="str">
            <v>W4P7 07/08</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V102">
            <v>0</v>
          </cell>
          <cell r="AW102">
            <v>0</v>
          </cell>
          <cell r="AX102">
            <v>0</v>
          </cell>
          <cell r="AY102">
            <v>0</v>
          </cell>
          <cell r="AZ102">
            <v>0</v>
          </cell>
          <cell r="BA102">
            <v>0</v>
          </cell>
          <cell r="BB102">
            <v>0</v>
          </cell>
          <cell r="BC102">
            <v>0</v>
          </cell>
          <cell r="BD102">
            <v>0</v>
          </cell>
          <cell r="BE102">
            <v>0</v>
          </cell>
          <cell r="BF102">
            <v>0</v>
          </cell>
          <cell r="BG102">
            <v>0</v>
          </cell>
          <cell r="BH102">
            <v>0</v>
          </cell>
          <cell r="BI102">
            <v>0</v>
          </cell>
          <cell r="BJ102">
            <v>200000</v>
          </cell>
          <cell r="BK102">
            <v>2240000</v>
          </cell>
          <cell r="BL102">
            <v>100000</v>
          </cell>
          <cell r="BM102">
            <v>1840000</v>
          </cell>
        </row>
        <row r="103">
          <cell r="A103">
            <v>97</v>
          </cell>
          <cell r="B103" t="str">
            <v>07/08</v>
          </cell>
          <cell r="C103">
            <v>7</v>
          </cell>
          <cell r="E103" t="str">
            <v>P</v>
          </cell>
          <cell r="I103" t="str">
            <v>P7 07/08</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cell r="Y103">
            <v>0</v>
          </cell>
          <cell r="Z103">
            <v>0</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cell r="AS103">
            <v>0</v>
          </cell>
          <cell r="AT103">
            <v>0</v>
          </cell>
          <cell r="AU103">
            <v>0</v>
          </cell>
          <cell r="AV103">
            <v>0</v>
          </cell>
          <cell r="AW103">
            <v>0</v>
          </cell>
          <cell r="AX103">
            <v>0</v>
          </cell>
          <cell r="AY103">
            <v>0</v>
          </cell>
          <cell r="AZ103">
            <v>0</v>
          </cell>
          <cell r="BA103">
            <v>0</v>
          </cell>
          <cell r="BB103">
            <v>0</v>
          </cell>
          <cell r="BC103">
            <v>0</v>
          </cell>
          <cell r="BD103">
            <v>0</v>
          </cell>
          <cell r="BE103">
            <v>0</v>
          </cell>
          <cell r="BF103">
            <v>0</v>
          </cell>
          <cell r="BG103">
            <v>0</v>
          </cell>
          <cell r="BH103">
            <v>0</v>
          </cell>
          <cell r="BI103">
            <v>0</v>
          </cell>
          <cell r="BJ103">
            <v>800000</v>
          </cell>
          <cell r="BK103">
            <v>2240000</v>
          </cell>
          <cell r="BL103">
            <v>400000</v>
          </cell>
          <cell r="BM103">
            <v>1840000</v>
          </cell>
        </row>
        <row r="104">
          <cell r="A104">
            <v>98</v>
          </cell>
          <cell r="B104" t="str">
            <v>07/08</v>
          </cell>
          <cell r="C104">
            <v>8</v>
          </cell>
          <cell r="D104" t="str">
            <v>W</v>
          </cell>
          <cell r="E104" t="str">
            <v>P</v>
          </cell>
          <cell r="G104">
            <v>8</v>
          </cell>
          <cell r="H104">
            <v>1</v>
          </cell>
          <cell r="I104" t="str">
            <v>W1P8 07/08</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V104">
            <v>0</v>
          </cell>
          <cell r="AW104">
            <v>0</v>
          </cell>
          <cell r="AX104">
            <v>0</v>
          </cell>
          <cell r="AY104">
            <v>0</v>
          </cell>
          <cell r="AZ104">
            <v>0</v>
          </cell>
          <cell r="BA104">
            <v>0</v>
          </cell>
          <cell r="BB104">
            <v>0</v>
          </cell>
          <cell r="BC104">
            <v>0</v>
          </cell>
          <cell r="BD104">
            <v>0</v>
          </cell>
          <cell r="BE104">
            <v>0</v>
          </cell>
          <cell r="BF104">
            <v>0</v>
          </cell>
          <cell r="BG104">
            <v>0</v>
          </cell>
          <cell r="BH104">
            <v>0</v>
          </cell>
          <cell r="BI104">
            <v>0</v>
          </cell>
          <cell r="BJ104">
            <v>40000</v>
          </cell>
          <cell r="BK104">
            <v>2280000</v>
          </cell>
          <cell r="BL104">
            <v>13333.333333333334</v>
          </cell>
          <cell r="BM104">
            <v>1853333.3333333333</v>
          </cell>
        </row>
        <row r="105">
          <cell r="A105">
            <v>99</v>
          </cell>
          <cell r="B105" t="str">
            <v>07/08</v>
          </cell>
          <cell r="C105">
            <v>8</v>
          </cell>
          <cell r="D105" t="str">
            <v>W</v>
          </cell>
          <cell r="E105" t="str">
            <v>P</v>
          </cell>
          <cell r="H105">
            <v>2</v>
          </cell>
          <cell r="I105" t="str">
            <v>W2P8 07/08</v>
          </cell>
          <cell r="V105">
            <v>0</v>
          </cell>
          <cell r="W105">
            <v>0</v>
          </cell>
          <cell r="X105">
            <v>0</v>
          </cell>
          <cell r="Y105">
            <v>0</v>
          </cell>
          <cell r="Z105">
            <v>0</v>
          </cell>
          <cell r="AA105">
            <v>0</v>
          </cell>
          <cell r="AB105">
            <v>0</v>
          </cell>
          <cell r="AC105">
            <v>0</v>
          </cell>
          <cell r="AD105">
            <v>0</v>
          </cell>
          <cell r="AE105">
            <v>0</v>
          </cell>
          <cell r="AF105">
            <v>0</v>
          </cell>
          <cell r="AG105">
            <v>0</v>
          </cell>
          <cell r="AH105">
            <v>0</v>
          </cell>
          <cell r="AI105">
            <v>0</v>
          </cell>
          <cell r="AV105">
            <v>0</v>
          </cell>
          <cell r="AW105">
            <v>0</v>
          </cell>
          <cell r="AX105">
            <v>0</v>
          </cell>
          <cell r="AY105">
            <v>0</v>
          </cell>
          <cell r="AZ105">
            <v>0</v>
          </cell>
          <cell r="BA105">
            <v>0</v>
          </cell>
          <cell r="BB105">
            <v>0</v>
          </cell>
          <cell r="BC105">
            <v>0</v>
          </cell>
          <cell r="BD105">
            <v>0</v>
          </cell>
          <cell r="BE105">
            <v>0</v>
          </cell>
          <cell r="BF105">
            <v>0</v>
          </cell>
          <cell r="BG105">
            <v>0</v>
          </cell>
          <cell r="BH105">
            <v>0</v>
          </cell>
          <cell r="BI105">
            <v>0</v>
          </cell>
          <cell r="BJ105">
            <v>80000</v>
          </cell>
          <cell r="BK105">
            <v>2360000</v>
          </cell>
          <cell r="BL105">
            <v>26666.666666666668</v>
          </cell>
          <cell r="BM105">
            <v>1880000</v>
          </cell>
        </row>
        <row r="106">
          <cell r="A106">
            <v>100</v>
          </cell>
          <cell r="B106" t="str">
            <v>07/08</v>
          </cell>
          <cell r="C106">
            <v>8</v>
          </cell>
          <cell r="D106" t="str">
            <v>W</v>
          </cell>
          <cell r="E106" t="str">
            <v>P</v>
          </cell>
          <cell r="H106">
            <v>3</v>
          </cell>
          <cell r="I106" t="str">
            <v>W3P8 07/08</v>
          </cell>
          <cell r="V106">
            <v>0</v>
          </cell>
          <cell r="W106">
            <v>0</v>
          </cell>
          <cell r="X106">
            <v>0</v>
          </cell>
          <cell r="Y106">
            <v>0</v>
          </cell>
          <cell r="Z106">
            <v>0</v>
          </cell>
          <cell r="AA106">
            <v>0</v>
          </cell>
          <cell r="AB106">
            <v>0</v>
          </cell>
          <cell r="AC106">
            <v>0</v>
          </cell>
          <cell r="AD106">
            <v>0</v>
          </cell>
          <cell r="AE106">
            <v>0</v>
          </cell>
          <cell r="AF106">
            <v>0</v>
          </cell>
          <cell r="AG106">
            <v>0</v>
          </cell>
          <cell r="AH106">
            <v>0</v>
          </cell>
          <cell r="AI106">
            <v>0</v>
          </cell>
          <cell r="AV106">
            <v>0</v>
          </cell>
          <cell r="AW106">
            <v>0</v>
          </cell>
          <cell r="AX106">
            <v>0</v>
          </cell>
          <cell r="AY106">
            <v>0</v>
          </cell>
          <cell r="AZ106">
            <v>0</v>
          </cell>
          <cell r="BA106">
            <v>0</v>
          </cell>
          <cell r="BB106">
            <v>0</v>
          </cell>
          <cell r="BC106">
            <v>0</v>
          </cell>
          <cell r="BD106">
            <v>0</v>
          </cell>
          <cell r="BE106">
            <v>0</v>
          </cell>
          <cell r="BF106">
            <v>0</v>
          </cell>
          <cell r="BG106">
            <v>0</v>
          </cell>
          <cell r="BH106">
            <v>0</v>
          </cell>
          <cell r="BI106">
            <v>0</v>
          </cell>
          <cell r="BJ106">
            <v>120000</v>
          </cell>
          <cell r="BK106">
            <v>2480000</v>
          </cell>
          <cell r="BL106">
            <v>40000</v>
          </cell>
          <cell r="BM106">
            <v>1920000</v>
          </cell>
        </row>
        <row r="107">
          <cell r="A107">
            <v>101</v>
          </cell>
          <cell r="B107" t="str">
            <v>07/08</v>
          </cell>
          <cell r="C107">
            <v>8</v>
          </cell>
          <cell r="D107" t="str">
            <v>W</v>
          </cell>
          <cell r="E107" t="str">
            <v>P</v>
          </cell>
          <cell r="H107">
            <v>4</v>
          </cell>
          <cell r="I107" t="str">
            <v>W4P8 07/08</v>
          </cell>
          <cell r="V107">
            <v>0</v>
          </cell>
          <cell r="W107">
            <v>0</v>
          </cell>
          <cell r="X107">
            <v>0</v>
          </cell>
          <cell r="Y107">
            <v>0</v>
          </cell>
          <cell r="Z107">
            <v>0</v>
          </cell>
          <cell r="AA107">
            <v>0</v>
          </cell>
          <cell r="AB107">
            <v>0</v>
          </cell>
          <cell r="AC107">
            <v>0</v>
          </cell>
          <cell r="AD107">
            <v>0</v>
          </cell>
          <cell r="AE107">
            <v>0</v>
          </cell>
          <cell r="AF107">
            <v>0</v>
          </cell>
          <cell r="AG107">
            <v>0</v>
          </cell>
          <cell r="AH107">
            <v>0</v>
          </cell>
          <cell r="AI107">
            <v>0</v>
          </cell>
          <cell r="AV107">
            <v>0</v>
          </cell>
          <cell r="AW107">
            <v>0</v>
          </cell>
          <cell r="AX107">
            <v>0</v>
          </cell>
          <cell r="AY107">
            <v>0</v>
          </cell>
          <cell r="AZ107">
            <v>0</v>
          </cell>
          <cell r="BA107">
            <v>0</v>
          </cell>
          <cell r="BB107">
            <v>0</v>
          </cell>
          <cell r="BC107">
            <v>0</v>
          </cell>
          <cell r="BD107">
            <v>0</v>
          </cell>
          <cell r="BE107">
            <v>0</v>
          </cell>
          <cell r="BF107">
            <v>0</v>
          </cell>
          <cell r="BG107">
            <v>0</v>
          </cell>
          <cell r="BH107">
            <v>0</v>
          </cell>
          <cell r="BI107">
            <v>0</v>
          </cell>
          <cell r="BJ107">
            <v>160000</v>
          </cell>
          <cell r="BK107">
            <v>2640000</v>
          </cell>
          <cell r="BL107">
            <v>53333.333333333336</v>
          </cell>
          <cell r="BM107">
            <v>1973333.3333333333</v>
          </cell>
        </row>
        <row r="108">
          <cell r="A108">
            <v>102</v>
          </cell>
          <cell r="B108" t="str">
            <v>07/08</v>
          </cell>
          <cell r="C108">
            <v>8</v>
          </cell>
          <cell r="E108" t="str">
            <v>P</v>
          </cell>
          <cell r="I108" t="str">
            <v>P8 07/08</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cell r="AS108">
            <v>0</v>
          </cell>
          <cell r="AT108">
            <v>0</v>
          </cell>
          <cell r="AU108">
            <v>0</v>
          </cell>
          <cell r="AV108">
            <v>0</v>
          </cell>
          <cell r="AW108">
            <v>0</v>
          </cell>
          <cell r="AX108">
            <v>0</v>
          </cell>
          <cell r="AY108">
            <v>0</v>
          </cell>
          <cell r="AZ108">
            <v>0</v>
          </cell>
          <cell r="BA108">
            <v>0</v>
          </cell>
          <cell r="BB108">
            <v>0</v>
          </cell>
          <cell r="BC108">
            <v>0</v>
          </cell>
          <cell r="BD108">
            <v>0</v>
          </cell>
          <cell r="BE108">
            <v>0</v>
          </cell>
          <cell r="BF108">
            <v>0</v>
          </cell>
          <cell r="BG108">
            <v>0</v>
          </cell>
          <cell r="BH108">
            <v>0</v>
          </cell>
          <cell r="BI108">
            <v>0</v>
          </cell>
          <cell r="BJ108">
            <v>400000</v>
          </cell>
          <cell r="BK108">
            <v>2640000</v>
          </cell>
          <cell r="BL108">
            <v>133333.33333333334</v>
          </cell>
          <cell r="BM108">
            <v>1973333.3333333333</v>
          </cell>
        </row>
        <row r="109">
          <cell r="A109">
            <v>103</v>
          </cell>
          <cell r="B109" t="str">
            <v>07/08</v>
          </cell>
          <cell r="C109">
            <v>9</v>
          </cell>
          <cell r="D109" t="str">
            <v>W</v>
          </cell>
          <cell r="E109" t="str">
            <v>P</v>
          </cell>
          <cell r="G109">
            <v>9</v>
          </cell>
          <cell r="H109">
            <v>1</v>
          </cell>
          <cell r="I109" t="str">
            <v>W1P9 07/08</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V109">
            <v>0</v>
          </cell>
          <cell r="AW109">
            <v>0</v>
          </cell>
          <cell r="AX109">
            <v>0</v>
          </cell>
          <cell r="AY109">
            <v>0</v>
          </cell>
          <cell r="AZ109">
            <v>0</v>
          </cell>
          <cell r="BA109">
            <v>0</v>
          </cell>
          <cell r="BB109">
            <v>0</v>
          </cell>
          <cell r="BC109">
            <v>0</v>
          </cell>
          <cell r="BD109">
            <v>0</v>
          </cell>
          <cell r="BE109">
            <v>0</v>
          </cell>
          <cell r="BF109">
            <v>0</v>
          </cell>
          <cell r="BG109">
            <v>0</v>
          </cell>
          <cell r="BH109">
            <v>0</v>
          </cell>
          <cell r="BI109">
            <v>0</v>
          </cell>
          <cell r="BJ109">
            <v>8000</v>
          </cell>
          <cell r="BK109">
            <v>2648000</v>
          </cell>
          <cell r="BL109">
            <v>8000</v>
          </cell>
          <cell r="BM109">
            <v>1981333.3333333333</v>
          </cell>
        </row>
        <row r="110">
          <cell r="A110">
            <v>104</v>
          </cell>
          <cell r="B110" t="str">
            <v>07/08</v>
          </cell>
          <cell r="C110">
            <v>9</v>
          </cell>
          <cell r="D110" t="str">
            <v>W</v>
          </cell>
          <cell r="E110" t="str">
            <v>P</v>
          </cell>
          <cell r="H110">
            <v>2</v>
          </cell>
          <cell r="I110" t="str">
            <v>W2P9 07/08</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V110">
            <v>0</v>
          </cell>
          <cell r="AW110">
            <v>0</v>
          </cell>
          <cell r="AX110">
            <v>0</v>
          </cell>
          <cell r="AY110">
            <v>0</v>
          </cell>
          <cell r="AZ110">
            <v>0</v>
          </cell>
          <cell r="BA110">
            <v>0</v>
          </cell>
          <cell r="BB110">
            <v>0</v>
          </cell>
          <cell r="BC110">
            <v>0</v>
          </cell>
          <cell r="BD110">
            <v>0</v>
          </cell>
          <cell r="BE110">
            <v>0</v>
          </cell>
          <cell r="BF110">
            <v>0</v>
          </cell>
          <cell r="BG110">
            <v>0</v>
          </cell>
          <cell r="BH110">
            <v>0</v>
          </cell>
          <cell r="BI110">
            <v>0</v>
          </cell>
          <cell r="BJ110">
            <v>32000</v>
          </cell>
          <cell r="BK110">
            <v>2680000</v>
          </cell>
          <cell r="BL110">
            <v>32000</v>
          </cell>
          <cell r="BM110">
            <v>2013333.3333333333</v>
          </cell>
        </row>
        <row r="111">
          <cell r="A111">
            <v>105</v>
          </cell>
          <cell r="B111" t="str">
            <v>07/08</v>
          </cell>
          <cell r="C111">
            <v>9</v>
          </cell>
          <cell r="D111" t="str">
            <v>W</v>
          </cell>
          <cell r="E111" t="str">
            <v>P</v>
          </cell>
          <cell r="H111">
            <v>3</v>
          </cell>
          <cell r="I111" t="str">
            <v>W3P9 07/08</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V111">
            <v>0</v>
          </cell>
          <cell r="AW111">
            <v>0</v>
          </cell>
          <cell r="AX111">
            <v>0</v>
          </cell>
          <cell r="AY111">
            <v>0</v>
          </cell>
          <cell r="AZ111">
            <v>0</v>
          </cell>
          <cell r="BA111">
            <v>0</v>
          </cell>
          <cell r="BB111">
            <v>0</v>
          </cell>
          <cell r="BC111">
            <v>0</v>
          </cell>
          <cell r="BD111">
            <v>0</v>
          </cell>
          <cell r="BE111">
            <v>0</v>
          </cell>
          <cell r="BF111">
            <v>0</v>
          </cell>
          <cell r="BG111">
            <v>0</v>
          </cell>
          <cell r="BH111">
            <v>0</v>
          </cell>
          <cell r="BI111">
            <v>0</v>
          </cell>
          <cell r="BJ111">
            <v>72000</v>
          </cell>
          <cell r="BK111">
            <v>2752000</v>
          </cell>
          <cell r="BL111">
            <v>72000</v>
          </cell>
          <cell r="BM111">
            <v>2085333.3333333333</v>
          </cell>
        </row>
        <row r="112">
          <cell r="A112">
            <v>106</v>
          </cell>
          <cell r="B112" t="str">
            <v>07/08</v>
          </cell>
          <cell r="C112">
            <v>9</v>
          </cell>
          <cell r="D112" t="str">
            <v>W</v>
          </cell>
          <cell r="E112" t="str">
            <v>P</v>
          </cell>
          <cell r="H112">
            <v>4</v>
          </cell>
          <cell r="I112" t="str">
            <v>W4P9 07/08</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0</v>
          </cell>
          <cell r="AV112">
            <v>0</v>
          </cell>
          <cell r="AW112">
            <v>0</v>
          </cell>
          <cell r="AX112">
            <v>0</v>
          </cell>
          <cell r="AY112">
            <v>0</v>
          </cell>
          <cell r="AZ112">
            <v>0</v>
          </cell>
          <cell r="BA112">
            <v>0</v>
          </cell>
          <cell r="BB112">
            <v>0</v>
          </cell>
          <cell r="BC112">
            <v>0</v>
          </cell>
          <cell r="BD112">
            <v>0</v>
          </cell>
          <cell r="BE112">
            <v>0</v>
          </cell>
          <cell r="BF112">
            <v>0</v>
          </cell>
          <cell r="BG112">
            <v>0</v>
          </cell>
          <cell r="BH112">
            <v>0</v>
          </cell>
          <cell r="BI112">
            <v>0</v>
          </cell>
          <cell r="BJ112">
            <v>128000</v>
          </cell>
          <cell r="BK112">
            <v>2880000</v>
          </cell>
          <cell r="BL112">
            <v>794666.6666666667</v>
          </cell>
          <cell r="BM112">
            <v>2880000</v>
          </cell>
        </row>
        <row r="113">
          <cell r="A113">
            <v>107</v>
          </cell>
          <cell r="B113" t="str">
            <v>07/08</v>
          </cell>
          <cell r="C113">
            <v>9</v>
          </cell>
          <cell r="E113" t="str">
            <v>P</v>
          </cell>
          <cell r="I113" t="str">
            <v>P9 07/08</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cell r="AQ113">
            <v>0</v>
          </cell>
          <cell r="AR113">
            <v>0</v>
          </cell>
          <cell r="AS113">
            <v>0</v>
          </cell>
          <cell r="AT113">
            <v>0</v>
          </cell>
          <cell r="AU113">
            <v>0</v>
          </cell>
          <cell r="AV113">
            <v>0</v>
          </cell>
          <cell r="AW113">
            <v>0</v>
          </cell>
          <cell r="AX113">
            <v>0</v>
          </cell>
          <cell r="AY113">
            <v>0</v>
          </cell>
          <cell r="AZ113">
            <v>0</v>
          </cell>
          <cell r="BA113">
            <v>0</v>
          </cell>
          <cell r="BB113">
            <v>0</v>
          </cell>
          <cell r="BC113">
            <v>0</v>
          </cell>
          <cell r="BD113">
            <v>0</v>
          </cell>
          <cell r="BE113">
            <v>0</v>
          </cell>
          <cell r="BF113">
            <v>0</v>
          </cell>
          <cell r="BG113">
            <v>0</v>
          </cell>
          <cell r="BH113">
            <v>0</v>
          </cell>
          <cell r="BI113">
            <v>0</v>
          </cell>
          <cell r="BJ113">
            <v>240000</v>
          </cell>
          <cell r="BK113">
            <v>2880000</v>
          </cell>
          <cell r="BL113">
            <v>906666.6666666667</v>
          </cell>
          <cell r="BM113">
            <v>2880000</v>
          </cell>
        </row>
        <row r="114">
          <cell r="A114">
            <v>108</v>
          </cell>
          <cell r="B114" t="str">
            <v>07/08</v>
          </cell>
          <cell r="C114">
            <v>10</v>
          </cell>
          <cell r="D114" t="str">
            <v>W</v>
          </cell>
          <cell r="E114" t="str">
            <v>P</v>
          </cell>
          <cell r="G114">
            <v>10</v>
          </cell>
          <cell r="H114">
            <v>1</v>
          </cell>
          <cell r="I114" t="str">
            <v>W1P10 07/08</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V114">
            <v>0</v>
          </cell>
          <cell r="AW114">
            <v>0</v>
          </cell>
          <cell r="AX114">
            <v>0</v>
          </cell>
          <cell r="AY114">
            <v>0</v>
          </cell>
          <cell r="AZ114">
            <v>0</v>
          </cell>
          <cell r="BA114">
            <v>0</v>
          </cell>
          <cell r="BB114">
            <v>0</v>
          </cell>
          <cell r="BC114">
            <v>0</v>
          </cell>
          <cell r="BD114">
            <v>0</v>
          </cell>
          <cell r="BE114">
            <v>0</v>
          </cell>
          <cell r="BF114">
            <v>0</v>
          </cell>
          <cell r="BG114">
            <v>0</v>
          </cell>
          <cell r="BH114">
            <v>0</v>
          </cell>
          <cell r="BI114">
            <v>0</v>
          </cell>
          <cell r="BJ114">
            <v>200000</v>
          </cell>
          <cell r="BK114">
            <v>3080000</v>
          </cell>
          <cell r="BL114">
            <v>100000</v>
          </cell>
          <cell r="BM114">
            <v>2980000</v>
          </cell>
        </row>
        <row r="115">
          <cell r="A115">
            <v>109</v>
          </cell>
          <cell r="B115" t="str">
            <v>07/08</v>
          </cell>
          <cell r="C115">
            <v>10</v>
          </cell>
          <cell r="D115" t="str">
            <v>W</v>
          </cell>
          <cell r="E115" t="str">
            <v>P</v>
          </cell>
          <cell r="H115">
            <v>2</v>
          </cell>
          <cell r="I115" t="str">
            <v>W2P10 07/08</v>
          </cell>
          <cell r="V115">
            <v>0</v>
          </cell>
          <cell r="W115">
            <v>0</v>
          </cell>
          <cell r="X115">
            <v>0</v>
          </cell>
          <cell r="Y115">
            <v>0</v>
          </cell>
          <cell r="Z115">
            <v>0</v>
          </cell>
          <cell r="AA115">
            <v>0</v>
          </cell>
          <cell r="AB115">
            <v>0</v>
          </cell>
          <cell r="AC115">
            <v>0</v>
          </cell>
          <cell r="AD115">
            <v>0</v>
          </cell>
          <cell r="AE115">
            <v>0</v>
          </cell>
          <cell r="AF115">
            <v>0</v>
          </cell>
          <cell r="AG115">
            <v>0</v>
          </cell>
          <cell r="AH115">
            <v>0</v>
          </cell>
          <cell r="AI115">
            <v>0</v>
          </cell>
          <cell r="AV115">
            <v>0</v>
          </cell>
          <cell r="AW115">
            <v>0</v>
          </cell>
          <cell r="AX115">
            <v>0</v>
          </cell>
          <cell r="AY115">
            <v>0</v>
          </cell>
          <cell r="AZ115">
            <v>0</v>
          </cell>
          <cell r="BA115">
            <v>0</v>
          </cell>
          <cell r="BB115">
            <v>0</v>
          </cell>
          <cell r="BC115">
            <v>0</v>
          </cell>
          <cell r="BD115">
            <v>0</v>
          </cell>
          <cell r="BE115">
            <v>0</v>
          </cell>
          <cell r="BF115">
            <v>0</v>
          </cell>
          <cell r="BG115">
            <v>0</v>
          </cell>
          <cell r="BH115">
            <v>0</v>
          </cell>
          <cell r="BI115">
            <v>0</v>
          </cell>
          <cell r="BJ115">
            <v>200000</v>
          </cell>
          <cell r="BK115">
            <v>3280000</v>
          </cell>
          <cell r="BL115">
            <v>100000</v>
          </cell>
          <cell r="BM115">
            <v>3080000</v>
          </cell>
        </row>
        <row r="116">
          <cell r="A116">
            <v>110</v>
          </cell>
          <cell r="B116" t="str">
            <v>07/08</v>
          </cell>
          <cell r="C116">
            <v>10</v>
          </cell>
          <cell r="D116" t="str">
            <v>W</v>
          </cell>
          <cell r="E116" t="str">
            <v>P</v>
          </cell>
          <cell r="H116">
            <v>3</v>
          </cell>
          <cell r="I116" t="str">
            <v>W3P10 07/08</v>
          </cell>
          <cell r="V116">
            <v>0</v>
          </cell>
          <cell r="W116">
            <v>0</v>
          </cell>
          <cell r="X116">
            <v>0</v>
          </cell>
          <cell r="Y116">
            <v>0</v>
          </cell>
          <cell r="Z116">
            <v>0</v>
          </cell>
          <cell r="AA116">
            <v>0</v>
          </cell>
          <cell r="AB116">
            <v>0</v>
          </cell>
          <cell r="AC116">
            <v>0</v>
          </cell>
          <cell r="AD116">
            <v>0</v>
          </cell>
          <cell r="AE116">
            <v>0</v>
          </cell>
          <cell r="AF116">
            <v>0</v>
          </cell>
          <cell r="AG116">
            <v>0</v>
          </cell>
          <cell r="AH116">
            <v>0</v>
          </cell>
          <cell r="AI116">
            <v>0</v>
          </cell>
          <cell r="AV116">
            <v>0</v>
          </cell>
          <cell r="AW116">
            <v>0</v>
          </cell>
          <cell r="AX116">
            <v>0</v>
          </cell>
          <cell r="AY116">
            <v>0</v>
          </cell>
          <cell r="AZ116">
            <v>0</v>
          </cell>
          <cell r="BA116">
            <v>0</v>
          </cell>
          <cell r="BB116">
            <v>0</v>
          </cell>
          <cell r="BC116">
            <v>0</v>
          </cell>
          <cell r="BD116">
            <v>0</v>
          </cell>
          <cell r="BE116">
            <v>0</v>
          </cell>
          <cell r="BF116">
            <v>0</v>
          </cell>
          <cell r="BG116">
            <v>0</v>
          </cell>
          <cell r="BH116">
            <v>0</v>
          </cell>
          <cell r="BI116">
            <v>0</v>
          </cell>
          <cell r="BJ116">
            <v>200000</v>
          </cell>
          <cell r="BK116">
            <v>3480000</v>
          </cell>
          <cell r="BL116">
            <v>100000</v>
          </cell>
          <cell r="BM116">
            <v>3180000</v>
          </cell>
        </row>
        <row r="117">
          <cell r="A117">
            <v>111</v>
          </cell>
          <cell r="B117" t="str">
            <v>07/08</v>
          </cell>
          <cell r="C117">
            <v>10</v>
          </cell>
          <cell r="D117" t="str">
            <v>W</v>
          </cell>
          <cell r="E117" t="str">
            <v>P</v>
          </cell>
          <cell r="H117">
            <v>4</v>
          </cell>
          <cell r="I117" t="str">
            <v>W4P10 07/08</v>
          </cell>
          <cell r="V117">
            <v>0</v>
          </cell>
          <cell r="W117">
            <v>0</v>
          </cell>
          <cell r="X117">
            <v>0</v>
          </cell>
          <cell r="Y117">
            <v>0</v>
          </cell>
          <cell r="Z117">
            <v>0</v>
          </cell>
          <cell r="AA117">
            <v>0</v>
          </cell>
          <cell r="AB117">
            <v>0</v>
          </cell>
          <cell r="AC117">
            <v>0</v>
          </cell>
          <cell r="AD117">
            <v>0</v>
          </cell>
          <cell r="AE117">
            <v>0</v>
          </cell>
          <cell r="AF117">
            <v>0</v>
          </cell>
          <cell r="AG117">
            <v>0</v>
          </cell>
          <cell r="AH117">
            <v>0</v>
          </cell>
          <cell r="AI117">
            <v>0</v>
          </cell>
          <cell r="AV117">
            <v>0</v>
          </cell>
          <cell r="AW117">
            <v>0</v>
          </cell>
          <cell r="AX117">
            <v>0</v>
          </cell>
          <cell r="AY117">
            <v>0</v>
          </cell>
          <cell r="AZ117">
            <v>0</v>
          </cell>
          <cell r="BA117">
            <v>0</v>
          </cell>
          <cell r="BB117">
            <v>0</v>
          </cell>
          <cell r="BC117">
            <v>0</v>
          </cell>
          <cell r="BD117">
            <v>0</v>
          </cell>
          <cell r="BE117">
            <v>0</v>
          </cell>
          <cell r="BF117">
            <v>0</v>
          </cell>
          <cell r="BG117">
            <v>0</v>
          </cell>
          <cell r="BH117">
            <v>0</v>
          </cell>
          <cell r="BI117">
            <v>0</v>
          </cell>
          <cell r="BJ117">
            <v>200000</v>
          </cell>
          <cell r="BK117">
            <v>3680000</v>
          </cell>
          <cell r="BL117">
            <v>100000</v>
          </cell>
          <cell r="BM117">
            <v>3280000</v>
          </cell>
        </row>
        <row r="118">
          <cell r="A118">
            <v>112</v>
          </cell>
          <cell r="B118" t="str">
            <v>07/08</v>
          </cell>
          <cell r="C118">
            <v>10</v>
          </cell>
          <cell r="E118" t="str">
            <v>P</v>
          </cell>
          <cell r="I118" t="str">
            <v>P10 07/08</v>
          </cell>
          <cell r="J118">
            <v>0</v>
          </cell>
          <cell r="K118">
            <v>0</v>
          </cell>
          <cell r="L118">
            <v>0</v>
          </cell>
          <cell r="M118">
            <v>0</v>
          </cell>
          <cell r="N118">
            <v>0</v>
          </cell>
          <cell r="O118">
            <v>0</v>
          </cell>
          <cell r="P118">
            <v>0</v>
          </cell>
          <cell r="Q118">
            <v>0</v>
          </cell>
          <cell r="R118">
            <v>0</v>
          </cell>
          <cell r="S118">
            <v>0</v>
          </cell>
          <cell r="T118">
            <v>0</v>
          </cell>
          <cell r="U118">
            <v>0</v>
          </cell>
          <cell r="V118">
            <v>0</v>
          </cell>
          <cell r="W118">
            <v>0</v>
          </cell>
          <cell r="X118">
            <v>0</v>
          </cell>
          <cell r="Y118">
            <v>0</v>
          </cell>
          <cell r="Z118">
            <v>0</v>
          </cell>
          <cell r="AA118">
            <v>0</v>
          </cell>
          <cell r="AB118">
            <v>0</v>
          </cell>
          <cell r="AC118">
            <v>0</v>
          </cell>
          <cell r="AD118">
            <v>0</v>
          </cell>
          <cell r="AE118">
            <v>0</v>
          </cell>
          <cell r="AF118">
            <v>0</v>
          </cell>
          <cell r="AG118">
            <v>0</v>
          </cell>
          <cell r="AH118">
            <v>0</v>
          </cell>
          <cell r="AI118">
            <v>0</v>
          </cell>
          <cell r="AJ118">
            <v>0</v>
          </cell>
          <cell r="AK118">
            <v>0</v>
          </cell>
          <cell r="AL118">
            <v>0</v>
          </cell>
          <cell r="AM118">
            <v>0</v>
          </cell>
          <cell r="AN118">
            <v>0</v>
          </cell>
          <cell r="AO118">
            <v>0</v>
          </cell>
          <cell r="AP118">
            <v>0</v>
          </cell>
          <cell r="AQ118">
            <v>0</v>
          </cell>
          <cell r="AR118">
            <v>0</v>
          </cell>
          <cell r="AS118">
            <v>0</v>
          </cell>
          <cell r="AT118">
            <v>0</v>
          </cell>
          <cell r="AU118">
            <v>0</v>
          </cell>
          <cell r="AV118">
            <v>0</v>
          </cell>
          <cell r="AW118">
            <v>0</v>
          </cell>
          <cell r="AX118">
            <v>0</v>
          </cell>
          <cell r="AY118">
            <v>0</v>
          </cell>
          <cell r="AZ118">
            <v>0</v>
          </cell>
          <cell r="BA118">
            <v>0</v>
          </cell>
          <cell r="BB118">
            <v>0</v>
          </cell>
          <cell r="BC118">
            <v>0</v>
          </cell>
          <cell r="BD118">
            <v>0</v>
          </cell>
          <cell r="BE118">
            <v>0</v>
          </cell>
          <cell r="BF118">
            <v>0</v>
          </cell>
          <cell r="BG118">
            <v>0</v>
          </cell>
          <cell r="BH118">
            <v>0</v>
          </cell>
          <cell r="BI118">
            <v>0</v>
          </cell>
          <cell r="BJ118">
            <v>800000</v>
          </cell>
          <cell r="BK118">
            <v>3680000</v>
          </cell>
          <cell r="BL118">
            <v>400000</v>
          </cell>
          <cell r="BM118">
            <v>3280000</v>
          </cell>
        </row>
        <row r="119">
          <cell r="A119">
            <v>113</v>
          </cell>
          <cell r="B119" t="str">
            <v>07/08</v>
          </cell>
          <cell r="C119">
            <v>11</v>
          </cell>
          <cell r="D119" t="str">
            <v>W</v>
          </cell>
          <cell r="E119" t="str">
            <v>P</v>
          </cell>
          <cell r="G119">
            <v>11</v>
          </cell>
          <cell r="H119">
            <v>1</v>
          </cell>
          <cell r="I119" t="str">
            <v>W1P11 07/08</v>
          </cell>
          <cell r="J119">
            <v>1000000</v>
          </cell>
          <cell r="K119">
            <v>1000000</v>
          </cell>
          <cell r="L119">
            <v>1000000</v>
          </cell>
          <cell r="M119">
            <v>1000000</v>
          </cell>
          <cell r="N119">
            <v>1000000</v>
          </cell>
          <cell r="O119">
            <v>1000000</v>
          </cell>
          <cell r="P119">
            <v>1000000</v>
          </cell>
          <cell r="Q119">
            <v>1000000</v>
          </cell>
          <cell r="R119">
            <v>1000000</v>
          </cell>
          <cell r="S119">
            <v>1000000</v>
          </cell>
          <cell r="T119">
            <v>1000000</v>
          </cell>
          <cell r="U119">
            <v>1000000</v>
          </cell>
          <cell r="V119">
            <v>12000000</v>
          </cell>
          <cell r="W119">
            <v>1000000</v>
          </cell>
          <cell r="X119">
            <v>1000000</v>
          </cell>
          <cell r="Y119">
            <v>1000000</v>
          </cell>
          <cell r="Z119">
            <v>1000000</v>
          </cell>
          <cell r="AA119">
            <v>1000000</v>
          </cell>
          <cell r="AB119">
            <v>1000000</v>
          </cell>
          <cell r="AC119">
            <v>1000000</v>
          </cell>
          <cell r="AD119">
            <v>1000000</v>
          </cell>
          <cell r="AE119">
            <v>1000000</v>
          </cell>
          <cell r="AF119">
            <v>1000000</v>
          </cell>
          <cell r="AG119">
            <v>1000000</v>
          </cell>
          <cell r="AH119">
            <v>1000000</v>
          </cell>
          <cell r="AI119">
            <v>12000000</v>
          </cell>
          <cell r="AJ119">
            <v>500000</v>
          </cell>
          <cell r="AK119">
            <v>500000</v>
          </cell>
          <cell r="AL119">
            <v>500000</v>
          </cell>
          <cell r="AM119">
            <v>500000</v>
          </cell>
          <cell r="AN119">
            <v>500000</v>
          </cell>
          <cell r="AO119">
            <v>500000</v>
          </cell>
          <cell r="AP119">
            <v>500000</v>
          </cell>
          <cell r="AQ119">
            <v>500000</v>
          </cell>
          <cell r="AR119">
            <v>500000</v>
          </cell>
          <cell r="AS119">
            <v>500000</v>
          </cell>
          <cell r="AT119">
            <v>500000</v>
          </cell>
          <cell r="AU119">
            <v>500000</v>
          </cell>
          <cell r="AV119">
            <v>6000000</v>
          </cell>
          <cell r="AW119">
            <v>500000</v>
          </cell>
          <cell r="AX119">
            <v>500000</v>
          </cell>
          <cell r="AY119">
            <v>500000</v>
          </cell>
          <cell r="AZ119">
            <v>500000</v>
          </cell>
          <cell r="BA119">
            <v>500000</v>
          </cell>
          <cell r="BB119">
            <v>500000</v>
          </cell>
          <cell r="BC119">
            <v>500000</v>
          </cell>
          <cell r="BD119">
            <v>500000</v>
          </cell>
          <cell r="BE119">
            <v>500000</v>
          </cell>
          <cell r="BF119">
            <v>500000</v>
          </cell>
          <cell r="BG119">
            <v>500000</v>
          </cell>
          <cell r="BH119">
            <v>500000</v>
          </cell>
          <cell r="BI119">
            <v>6000000</v>
          </cell>
          <cell r="BJ119">
            <v>40000</v>
          </cell>
          <cell r="BK119">
            <v>3720000</v>
          </cell>
          <cell r="BL119">
            <v>13333.333333333334</v>
          </cell>
          <cell r="BM119">
            <v>3293333.3333333335</v>
          </cell>
        </row>
        <row r="120">
          <cell r="A120">
            <v>114</v>
          </cell>
          <cell r="B120" t="str">
            <v>07/08</v>
          </cell>
          <cell r="C120">
            <v>11</v>
          </cell>
          <cell r="D120" t="str">
            <v>W</v>
          </cell>
          <cell r="E120" t="str">
            <v>P</v>
          </cell>
          <cell r="H120">
            <v>2</v>
          </cell>
          <cell r="I120" t="str">
            <v>W2P11 07/08</v>
          </cell>
          <cell r="J120">
            <v>100000</v>
          </cell>
          <cell r="K120">
            <v>100000</v>
          </cell>
          <cell r="L120">
            <v>100000</v>
          </cell>
          <cell r="M120">
            <v>100000</v>
          </cell>
          <cell r="N120">
            <v>100000</v>
          </cell>
          <cell r="O120">
            <v>100000</v>
          </cell>
          <cell r="P120">
            <v>100000</v>
          </cell>
          <cell r="Q120">
            <v>100000</v>
          </cell>
          <cell r="R120">
            <v>100000</v>
          </cell>
          <cell r="S120">
            <v>100000</v>
          </cell>
          <cell r="T120">
            <v>100000</v>
          </cell>
          <cell r="U120">
            <v>100000</v>
          </cell>
          <cell r="V120">
            <v>1200000</v>
          </cell>
          <cell r="W120">
            <v>1100000</v>
          </cell>
          <cell r="X120">
            <v>1100000</v>
          </cell>
          <cell r="Y120">
            <v>1100000</v>
          </cell>
          <cell r="Z120">
            <v>1100000</v>
          </cell>
          <cell r="AA120">
            <v>1100000</v>
          </cell>
          <cell r="AB120">
            <v>1100000</v>
          </cell>
          <cell r="AC120">
            <v>1100000</v>
          </cell>
          <cell r="AD120">
            <v>1100000</v>
          </cell>
          <cell r="AE120">
            <v>1100000</v>
          </cell>
          <cell r="AF120">
            <v>1100000</v>
          </cell>
          <cell r="AG120">
            <v>1100000</v>
          </cell>
          <cell r="AH120">
            <v>1100000</v>
          </cell>
          <cell r="AI120">
            <v>13200000</v>
          </cell>
          <cell r="AJ120">
            <v>50000</v>
          </cell>
          <cell r="AK120">
            <v>50000</v>
          </cell>
          <cell r="AL120">
            <v>50000</v>
          </cell>
          <cell r="AM120">
            <v>50000</v>
          </cell>
          <cell r="AN120">
            <v>50000</v>
          </cell>
          <cell r="AO120">
            <v>50000</v>
          </cell>
          <cell r="AP120">
            <v>50000</v>
          </cell>
          <cell r="AQ120">
            <v>50000</v>
          </cell>
          <cell r="AR120">
            <v>50000</v>
          </cell>
          <cell r="AS120">
            <v>50000</v>
          </cell>
          <cell r="AT120">
            <v>50000</v>
          </cell>
          <cell r="AU120">
            <v>50000</v>
          </cell>
          <cell r="AV120">
            <v>600000</v>
          </cell>
          <cell r="AW120">
            <v>550000</v>
          </cell>
          <cell r="AX120">
            <v>550000</v>
          </cell>
          <cell r="AY120">
            <v>550000</v>
          </cell>
          <cell r="AZ120">
            <v>550000</v>
          </cell>
          <cell r="BA120">
            <v>550000</v>
          </cell>
          <cell r="BB120">
            <v>550000</v>
          </cell>
          <cell r="BC120">
            <v>550000</v>
          </cell>
          <cell r="BD120">
            <v>550000</v>
          </cell>
          <cell r="BE120">
            <v>550000</v>
          </cell>
          <cell r="BF120">
            <v>550000</v>
          </cell>
          <cell r="BG120">
            <v>550000</v>
          </cell>
          <cell r="BH120">
            <v>550000</v>
          </cell>
          <cell r="BI120">
            <v>6600000</v>
          </cell>
          <cell r="BJ120">
            <v>80000</v>
          </cell>
          <cell r="BK120">
            <v>3800000</v>
          </cell>
          <cell r="BL120">
            <v>26666.666666666668</v>
          </cell>
          <cell r="BM120">
            <v>3320000</v>
          </cell>
        </row>
        <row r="121">
          <cell r="A121">
            <v>115</v>
          </cell>
          <cell r="B121" t="str">
            <v>07/08</v>
          </cell>
          <cell r="C121">
            <v>11</v>
          </cell>
          <cell r="D121" t="str">
            <v>W</v>
          </cell>
          <cell r="E121" t="str">
            <v>P</v>
          </cell>
          <cell r="H121">
            <v>3</v>
          </cell>
          <cell r="I121" t="str">
            <v>W3P11 07/08</v>
          </cell>
          <cell r="J121">
            <v>100000</v>
          </cell>
          <cell r="K121">
            <v>100000</v>
          </cell>
          <cell r="L121">
            <v>100000</v>
          </cell>
          <cell r="M121">
            <v>100000</v>
          </cell>
          <cell r="N121">
            <v>100000</v>
          </cell>
          <cell r="O121">
            <v>100000</v>
          </cell>
          <cell r="P121">
            <v>100000</v>
          </cell>
          <cell r="Q121">
            <v>100000</v>
          </cell>
          <cell r="R121">
            <v>100000</v>
          </cell>
          <cell r="S121">
            <v>100000</v>
          </cell>
          <cell r="T121">
            <v>100000</v>
          </cell>
          <cell r="U121">
            <v>100000</v>
          </cell>
          <cell r="V121">
            <v>1200000</v>
          </cell>
          <cell r="W121">
            <v>1200000</v>
          </cell>
          <cell r="X121">
            <v>1200000</v>
          </cell>
          <cell r="Y121">
            <v>1200000</v>
          </cell>
          <cell r="Z121">
            <v>1200000</v>
          </cell>
          <cell r="AA121">
            <v>1200000</v>
          </cell>
          <cell r="AB121">
            <v>1200000</v>
          </cell>
          <cell r="AC121">
            <v>1200000</v>
          </cell>
          <cell r="AD121">
            <v>1200000</v>
          </cell>
          <cell r="AE121">
            <v>1200000</v>
          </cell>
          <cell r="AF121">
            <v>1200000</v>
          </cell>
          <cell r="AG121">
            <v>1200000</v>
          </cell>
          <cell r="AH121">
            <v>1200000</v>
          </cell>
          <cell r="AI121">
            <v>14400000</v>
          </cell>
          <cell r="AJ121">
            <v>50000</v>
          </cell>
          <cell r="AK121">
            <v>50000</v>
          </cell>
          <cell r="AL121">
            <v>50000</v>
          </cell>
          <cell r="AM121">
            <v>50000</v>
          </cell>
          <cell r="AN121">
            <v>50000</v>
          </cell>
          <cell r="AO121">
            <v>50000</v>
          </cell>
          <cell r="AP121">
            <v>50000</v>
          </cell>
          <cell r="AQ121">
            <v>50000</v>
          </cell>
          <cell r="AR121">
            <v>50000</v>
          </cell>
          <cell r="AS121">
            <v>50000</v>
          </cell>
          <cell r="AT121">
            <v>50000</v>
          </cell>
          <cell r="AU121">
            <v>50000</v>
          </cell>
          <cell r="AV121">
            <v>600000</v>
          </cell>
          <cell r="AW121">
            <v>600000</v>
          </cell>
          <cell r="AX121">
            <v>600000</v>
          </cell>
          <cell r="AY121">
            <v>600000</v>
          </cell>
          <cell r="AZ121">
            <v>600000</v>
          </cell>
          <cell r="BA121">
            <v>600000</v>
          </cell>
          <cell r="BB121">
            <v>600000</v>
          </cell>
          <cell r="BC121">
            <v>600000</v>
          </cell>
          <cell r="BD121">
            <v>600000</v>
          </cell>
          <cell r="BE121">
            <v>600000</v>
          </cell>
          <cell r="BF121">
            <v>600000</v>
          </cell>
          <cell r="BG121">
            <v>600000</v>
          </cell>
          <cell r="BH121">
            <v>600000</v>
          </cell>
          <cell r="BI121">
            <v>7200000</v>
          </cell>
          <cell r="BJ121">
            <v>120000</v>
          </cell>
          <cell r="BK121">
            <v>3920000</v>
          </cell>
          <cell r="BL121">
            <v>40000</v>
          </cell>
          <cell r="BM121">
            <v>3360000</v>
          </cell>
        </row>
        <row r="122">
          <cell r="A122">
            <v>116</v>
          </cell>
          <cell r="B122" t="str">
            <v>07/08</v>
          </cell>
          <cell r="C122">
            <v>11</v>
          </cell>
          <cell r="D122" t="str">
            <v>W</v>
          </cell>
          <cell r="E122" t="str">
            <v>P</v>
          </cell>
          <cell r="H122">
            <v>4</v>
          </cell>
          <cell r="I122" t="str">
            <v>W4P11 07/08</v>
          </cell>
          <cell r="J122">
            <v>100000</v>
          </cell>
          <cell r="K122">
            <v>100000</v>
          </cell>
          <cell r="L122">
            <v>100000</v>
          </cell>
          <cell r="M122">
            <v>100000</v>
          </cell>
          <cell r="N122">
            <v>100000</v>
          </cell>
          <cell r="O122">
            <v>100000</v>
          </cell>
          <cell r="P122">
            <v>100000</v>
          </cell>
          <cell r="Q122">
            <v>100000</v>
          </cell>
          <cell r="R122">
            <v>100000</v>
          </cell>
          <cell r="S122">
            <v>100000</v>
          </cell>
          <cell r="T122">
            <v>100000</v>
          </cell>
          <cell r="U122">
            <v>100000</v>
          </cell>
          <cell r="V122">
            <v>1200000</v>
          </cell>
          <cell r="W122">
            <v>1300000</v>
          </cell>
          <cell r="X122">
            <v>1300000</v>
          </cell>
          <cell r="Y122">
            <v>1300000</v>
          </cell>
          <cell r="Z122">
            <v>1300000</v>
          </cell>
          <cell r="AA122">
            <v>1300000</v>
          </cell>
          <cell r="AB122">
            <v>1300000</v>
          </cell>
          <cell r="AC122">
            <v>1300000</v>
          </cell>
          <cell r="AD122">
            <v>1300000</v>
          </cell>
          <cell r="AE122">
            <v>1300000</v>
          </cell>
          <cell r="AF122">
            <v>1300000</v>
          </cell>
          <cell r="AG122">
            <v>1300000</v>
          </cell>
          <cell r="AH122">
            <v>1300000</v>
          </cell>
          <cell r="AI122">
            <v>15600000</v>
          </cell>
          <cell r="AJ122">
            <v>50000</v>
          </cell>
          <cell r="AK122">
            <v>50000</v>
          </cell>
          <cell r="AL122">
            <v>50000</v>
          </cell>
          <cell r="AM122">
            <v>50000</v>
          </cell>
          <cell r="AN122">
            <v>50000</v>
          </cell>
          <cell r="AO122">
            <v>50000</v>
          </cell>
          <cell r="AP122">
            <v>50000</v>
          </cell>
          <cell r="AQ122">
            <v>50000</v>
          </cell>
          <cell r="AR122">
            <v>50000</v>
          </cell>
          <cell r="AS122">
            <v>50000</v>
          </cell>
          <cell r="AT122">
            <v>50000</v>
          </cell>
          <cell r="AU122">
            <v>50000</v>
          </cell>
          <cell r="AV122">
            <v>600000</v>
          </cell>
          <cell r="AW122">
            <v>650000</v>
          </cell>
          <cell r="AX122">
            <v>650000</v>
          </cell>
          <cell r="AY122">
            <v>650000</v>
          </cell>
          <cell r="AZ122">
            <v>650000</v>
          </cell>
          <cell r="BA122">
            <v>650000</v>
          </cell>
          <cell r="BB122">
            <v>650000</v>
          </cell>
          <cell r="BC122">
            <v>650000</v>
          </cell>
          <cell r="BD122">
            <v>650000</v>
          </cell>
          <cell r="BE122">
            <v>650000</v>
          </cell>
          <cell r="BF122">
            <v>650000</v>
          </cell>
          <cell r="BG122">
            <v>650000</v>
          </cell>
          <cell r="BH122">
            <v>650000</v>
          </cell>
          <cell r="BI122">
            <v>7800000</v>
          </cell>
          <cell r="BJ122">
            <v>160000</v>
          </cell>
          <cell r="BK122">
            <v>4080000</v>
          </cell>
          <cell r="BL122">
            <v>53333.333333333336</v>
          </cell>
          <cell r="BM122">
            <v>3413333.3333333335</v>
          </cell>
        </row>
        <row r="123">
          <cell r="A123">
            <v>117</v>
          </cell>
          <cell r="B123" t="str">
            <v>07/08</v>
          </cell>
          <cell r="C123">
            <v>11</v>
          </cell>
          <cell r="E123" t="str">
            <v>P</v>
          </cell>
          <cell r="I123" t="str">
            <v>P11 07/08</v>
          </cell>
          <cell r="J123">
            <v>1300000</v>
          </cell>
          <cell r="K123">
            <v>1300000</v>
          </cell>
          <cell r="L123">
            <v>1300000</v>
          </cell>
          <cell r="M123">
            <v>1300000</v>
          </cell>
          <cell r="N123">
            <v>1300000</v>
          </cell>
          <cell r="O123">
            <v>1300000</v>
          </cell>
          <cell r="P123">
            <v>1300000</v>
          </cell>
          <cell r="Q123">
            <v>1300000</v>
          </cell>
          <cell r="R123">
            <v>1300000</v>
          </cell>
          <cell r="S123">
            <v>1300000</v>
          </cell>
          <cell r="T123">
            <v>1300000</v>
          </cell>
          <cell r="U123">
            <v>1300000</v>
          </cell>
          <cell r="V123">
            <v>15600000</v>
          </cell>
          <cell r="W123">
            <v>1300000</v>
          </cell>
          <cell r="X123">
            <v>1300000</v>
          </cell>
          <cell r="Y123">
            <v>1300000</v>
          </cell>
          <cell r="Z123">
            <v>1300000</v>
          </cell>
          <cell r="AA123">
            <v>1300000</v>
          </cell>
          <cell r="AB123">
            <v>1300000</v>
          </cell>
          <cell r="AC123">
            <v>1300000</v>
          </cell>
          <cell r="AD123">
            <v>1300000</v>
          </cell>
          <cell r="AE123">
            <v>1300000</v>
          </cell>
          <cell r="AF123">
            <v>1300000</v>
          </cell>
          <cell r="AG123">
            <v>1300000</v>
          </cell>
          <cell r="AH123">
            <v>1300000</v>
          </cell>
          <cell r="AI123">
            <v>15600000</v>
          </cell>
          <cell r="AJ123">
            <v>650000</v>
          </cell>
          <cell r="AK123">
            <v>650000</v>
          </cell>
          <cell r="AL123">
            <v>650000</v>
          </cell>
          <cell r="AM123">
            <v>650000</v>
          </cell>
          <cell r="AN123">
            <v>650000</v>
          </cell>
          <cell r="AO123">
            <v>650000</v>
          </cell>
          <cell r="AP123">
            <v>650000</v>
          </cell>
          <cell r="AQ123">
            <v>650000</v>
          </cell>
          <cell r="AR123">
            <v>650000</v>
          </cell>
          <cell r="AS123">
            <v>650000</v>
          </cell>
          <cell r="AT123">
            <v>650000</v>
          </cell>
          <cell r="AU123">
            <v>650000</v>
          </cell>
          <cell r="AV123">
            <v>7800000</v>
          </cell>
          <cell r="AW123">
            <v>650000</v>
          </cell>
          <cell r="AX123">
            <v>650000</v>
          </cell>
          <cell r="AY123">
            <v>650000</v>
          </cell>
          <cell r="AZ123">
            <v>650000</v>
          </cell>
          <cell r="BA123">
            <v>650000</v>
          </cell>
          <cell r="BB123">
            <v>650000</v>
          </cell>
          <cell r="BC123">
            <v>650000</v>
          </cell>
          <cell r="BD123">
            <v>650000</v>
          </cell>
          <cell r="BE123">
            <v>650000</v>
          </cell>
          <cell r="BF123">
            <v>650000</v>
          </cell>
          <cell r="BG123">
            <v>650000</v>
          </cell>
          <cell r="BH123">
            <v>650000</v>
          </cell>
          <cell r="BI123">
            <v>7800000</v>
          </cell>
          <cell r="BJ123">
            <v>400000</v>
          </cell>
          <cell r="BK123">
            <v>4080000</v>
          </cell>
          <cell r="BL123">
            <v>133333.33333333334</v>
          </cell>
          <cell r="BM123">
            <v>3413333.3333333335</v>
          </cell>
        </row>
        <row r="124">
          <cell r="A124">
            <v>118</v>
          </cell>
          <cell r="B124" t="str">
            <v>07/08</v>
          </cell>
          <cell r="C124">
            <v>12</v>
          </cell>
          <cell r="D124" t="str">
            <v>W</v>
          </cell>
          <cell r="E124" t="str">
            <v>P</v>
          </cell>
          <cell r="G124">
            <v>12</v>
          </cell>
          <cell r="H124">
            <v>1</v>
          </cell>
          <cell r="I124" t="str">
            <v>W1P12 07/08</v>
          </cell>
          <cell r="J124">
            <v>1000000</v>
          </cell>
          <cell r="K124">
            <v>1000000</v>
          </cell>
          <cell r="L124">
            <v>1000000</v>
          </cell>
          <cell r="M124">
            <v>1000000</v>
          </cell>
          <cell r="N124">
            <v>1000000</v>
          </cell>
          <cell r="O124">
            <v>1000000</v>
          </cell>
          <cell r="P124">
            <v>1000000</v>
          </cell>
          <cell r="Q124">
            <v>1000000</v>
          </cell>
          <cell r="R124">
            <v>1000000</v>
          </cell>
          <cell r="S124">
            <v>1000000</v>
          </cell>
          <cell r="T124">
            <v>1000000</v>
          </cell>
          <cell r="U124">
            <v>1000000</v>
          </cell>
          <cell r="V124">
            <v>12000000</v>
          </cell>
          <cell r="W124">
            <v>2300000</v>
          </cell>
          <cell r="X124">
            <v>2300000</v>
          </cell>
          <cell r="Y124">
            <v>2300000</v>
          </cell>
          <cell r="Z124">
            <v>2300000</v>
          </cell>
          <cell r="AA124">
            <v>2300000</v>
          </cell>
          <cell r="AB124">
            <v>2300000</v>
          </cell>
          <cell r="AC124">
            <v>2300000</v>
          </cell>
          <cell r="AD124">
            <v>2300000</v>
          </cell>
          <cell r="AE124">
            <v>2300000</v>
          </cell>
          <cell r="AF124">
            <v>2300000</v>
          </cell>
          <cell r="AG124">
            <v>2300000</v>
          </cell>
          <cell r="AH124">
            <v>2300000</v>
          </cell>
          <cell r="AI124">
            <v>27600000</v>
          </cell>
          <cell r="AJ124">
            <v>500000</v>
          </cell>
          <cell r="AK124">
            <v>500000</v>
          </cell>
          <cell r="AL124">
            <v>500000</v>
          </cell>
          <cell r="AM124">
            <v>500000</v>
          </cell>
          <cell r="AN124">
            <v>500000</v>
          </cell>
          <cell r="AO124">
            <v>500000</v>
          </cell>
          <cell r="AP124">
            <v>500000</v>
          </cell>
          <cell r="AQ124">
            <v>500000</v>
          </cell>
          <cell r="AR124">
            <v>500000</v>
          </cell>
          <cell r="AS124">
            <v>500000</v>
          </cell>
          <cell r="AT124">
            <v>500000</v>
          </cell>
          <cell r="AU124">
            <v>500000</v>
          </cell>
          <cell r="AV124">
            <v>6000000</v>
          </cell>
          <cell r="AW124">
            <v>1150000</v>
          </cell>
          <cell r="AX124">
            <v>1150000</v>
          </cell>
          <cell r="AY124">
            <v>1150000</v>
          </cell>
          <cell r="AZ124">
            <v>1150000</v>
          </cell>
          <cell r="BA124">
            <v>1150000</v>
          </cell>
          <cell r="BB124">
            <v>1150000</v>
          </cell>
          <cell r="BC124">
            <v>1150000</v>
          </cell>
          <cell r="BD124">
            <v>1150000</v>
          </cell>
          <cell r="BE124">
            <v>1150000</v>
          </cell>
          <cell r="BF124">
            <v>1150000</v>
          </cell>
          <cell r="BG124">
            <v>1150000</v>
          </cell>
          <cell r="BH124">
            <v>1150000</v>
          </cell>
          <cell r="BI124">
            <v>13800000</v>
          </cell>
          <cell r="BJ124">
            <v>8000</v>
          </cell>
          <cell r="BK124">
            <v>4088000</v>
          </cell>
          <cell r="BL124">
            <v>8000</v>
          </cell>
          <cell r="BM124">
            <v>3421333.3333333335</v>
          </cell>
        </row>
        <row r="125">
          <cell r="A125">
            <v>119</v>
          </cell>
          <cell r="B125" t="str">
            <v>07/08</v>
          </cell>
          <cell r="C125">
            <v>12</v>
          </cell>
          <cell r="D125" t="str">
            <v>W</v>
          </cell>
          <cell r="E125" t="str">
            <v>P</v>
          </cell>
          <cell r="H125">
            <v>2</v>
          </cell>
          <cell r="I125" t="str">
            <v>W2P12 07/08</v>
          </cell>
          <cell r="J125">
            <v>100000</v>
          </cell>
          <cell r="K125">
            <v>100000</v>
          </cell>
          <cell r="L125">
            <v>100000</v>
          </cell>
          <cell r="M125">
            <v>100000</v>
          </cell>
          <cell r="N125">
            <v>100000</v>
          </cell>
          <cell r="O125">
            <v>100000</v>
          </cell>
          <cell r="P125">
            <v>100000</v>
          </cell>
          <cell r="Q125">
            <v>100000</v>
          </cell>
          <cell r="R125">
            <v>100000</v>
          </cell>
          <cell r="S125">
            <v>100000</v>
          </cell>
          <cell r="T125">
            <v>100000</v>
          </cell>
          <cell r="U125">
            <v>100000</v>
          </cell>
          <cell r="V125">
            <v>1200000</v>
          </cell>
          <cell r="W125">
            <v>2400000</v>
          </cell>
          <cell r="X125">
            <v>2400000</v>
          </cell>
          <cell r="Y125">
            <v>2400000</v>
          </cell>
          <cell r="Z125">
            <v>2400000</v>
          </cell>
          <cell r="AA125">
            <v>2400000</v>
          </cell>
          <cell r="AB125">
            <v>2400000</v>
          </cell>
          <cell r="AC125">
            <v>2400000</v>
          </cell>
          <cell r="AD125">
            <v>2400000</v>
          </cell>
          <cell r="AE125">
            <v>2400000</v>
          </cell>
          <cell r="AF125">
            <v>2400000</v>
          </cell>
          <cell r="AG125">
            <v>2400000</v>
          </cell>
          <cell r="AH125">
            <v>2400000</v>
          </cell>
          <cell r="AI125">
            <v>28800000</v>
          </cell>
          <cell r="AJ125">
            <v>50000</v>
          </cell>
          <cell r="AK125">
            <v>50000</v>
          </cell>
          <cell r="AL125">
            <v>50000</v>
          </cell>
          <cell r="AM125">
            <v>50000</v>
          </cell>
          <cell r="AN125">
            <v>50000</v>
          </cell>
          <cell r="AO125">
            <v>50000</v>
          </cell>
          <cell r="AP125">
            <v>50000</v>
          </cell>
          <cell r="AQ125">
            <v>50000</v>
          </cell>
          <cell r="AR125">
            <v>50000</v>
          </cell>
          <cell r="AS125">
            <v>50000</v>
          </cell>
          <cell r="AT125">
            <v>50000</v>
          </cell>
          <cell r="AU125">
            <v>50000</v>
          </cell>
          <cell r="AV125">
            <v>600000</v>
          </cell>
          <cell r="AW125">
            <v>1200000</v>
          </cell>
          <cell r="AX125">
            <v>1200000</v>
          </cell>
          <cell r="AY125">
            <v>1200000</v>
          </cell>
          <cell r="AZ125">
            <v>1200000</v>
          </cell>
          <cell r="BA125">
            <v>1200000</v>
          </cell>
          <cell r="BB125">
            <v>1200000</v>
          </cell>
          <cell r="BC125">
            <v>1200000</v>
          </cell>
          <cell r="BD125">
            <v>1200000</v>
          </cell>
          <cell r="BE125">
            <v>1200000</v>
          </cell>
          <cell r="BF125">
            <v>1200000</v>
          </cell>
          <cell r="BG125">
            <v>1200000</v>
          </cell>
          <cell r="BH125">
            <v>1200000</v>
          </cell>
          <cell r="BI125">
            <v>14400000</v>
          </cell>
          <cell r="BJ125">
            <v>32000</v>
          </cell>
          <cell r="BK125">
            <v>4120000</v>
          </cell>
          <cell r="BL125">
            <v>32000</v>
          </cell>
          <cell r="BM125">
            <v>3453333.3333333335</v>
          </cell>
        </row>
        <row r="126">
          <cell r="A126">
            <v>120</v>
          </cell>
          <cell r="B126" t="str">
            <v>07/08</v>
          </cell>
          <cell r="C126">
            <v>12</v>
          </cell>
          <cell r="D126" t="str">
            <v>W</v>
          </cell>
          <cell r="E126" t="str">
            <v>P</v>
          </cell>
          <cell r="H126">
            <v>3</v>
          </cell>
          <cell r="I126" t="str">
            <v>W3P12 07/08</v>
          </cell>
          <cell r="J126">
            <v>100000</v>
          </cell>
          <cell r="K126">
            <v>100000</v>
          </cell>
          <cell r="L126">
            <v>100000</v>
          </cell>
          <cell r="M126">
            <v>100000</v>
          </cell>
          <cell r="N126">
            <v>100000</v>
          </cell>
          <cell r="O126">
            <v>100000</v>
          </cell>
          <cell r="P126">
            <v>100000</v>
          </cell>
          <cell r="Q126">
            <v>100000</v>
          </cell>
          <cell r="R126">
            <v>100000</v>
          </cell>
          <cell r="S126">
            <v>100000</v>
          </cell>
          <cell r="T126">
            <v>100000</v>
          </cell>
          <cell r="U126">
            <v>100000</v>
          </cell>
          <cell r="V126">
            <v>1200000</v>
          </cell>
          <cell r="W126">
            <v>2500000</v>
          </cell>
          <cell r="X126">
            <v>2500000</v>
          </cell>
          <cell r="Y126">
            <v>2500000</v>
          </cell>
          <cell r="Z126">
            <v>2500000</v>
          </cell>
          <cell r="AA126">
            <v>2500000</v>
          </cell>
          <cell r="AB126">
            <v>2500000</v>
          </cell>
          <cell r="AC126">
            <v>2500000</v>
          </cell>
          <cell r="AD126">
            <v>2500000</v>
          </cell>
          <cell r="AE126">
            <v>2500000</v>
          </cell>
          <cell r="AF126">
            <v>2500000</v>
          </cell>
          <cell r="AG126">
            <v>2500000</v>
          </cell>
          <cell r="AH126">
            <v>2500000</v>
          </cell>
          <cell r="AI126">
            <v>30000000</v>
          </cell>
          <cell r="AJ126">
            <v>50000</v>
          </cell>
          <cell r="AK126">
            <v>50000</v>
          </cell>
          <cell r="AL126">
            <v>50000</v>
          </cell>
          <cell r="AM126">
            <v>50000</v>
          </cell>
          <cell r="AN126">
            <v>50000</v>
          </cell>
          <cell r="AO126">
            <v>50000</v>
          </cell>
          <cell r="AP126">
            <v>50000</v>
          </cell>
          <cell r="AQ126">
            <v>50000</v>
          </cell>
          <cell r="AR126">
            <v>50000</v>
          </cell>
          <cell r="AS126">
            <v>50000</v>
          </cell>
          <cell r="AT126">
            <v>50000</v>
          </cell>
          <cell r="AU126">
            <v>50000</v>
          </cell>
          <cell r="AV126">
            <v>600000</v>
          </cell>
          <cell r="AW126">
            <v>1250000</v>
          </cell>
          <cell r="AX126">
            <v>1250000</v>
          </cell>
          <cell r="AY126">
            <v>1250000</v>
          </cell>
          <cell r="AZ126">
            <v>1250000</v>
          </cell>
          <cell r="BA126">
            <v>1250000</v>
          </cell>
          <cell r="BB126">
            <v>1250000</v>
          </cell>
          <cell r="BC126">
            <v>1250000</v>
          </cell>
          <cell r="BD126">
            <v>1250000</v>
          </cell>
          <cell r="BE126">
            <v>1250000</v>
          </cell>
          <cell r="BF126">
            <v>1250000</v>
          </cell>
          <cell r="BG126">
            <v>1250000</v>
          </cell>
          <cell r="BH126">
            <v>1250000</v>
          </cell>
          <cell r="BI126">
            <v>15000000</v>
          </cell>
          <cell r="BJ126">
            <v>72000</v>
          </cell>
          <cell r="BK126">
            <v>4192000</v>
          </cell>
          <cell r="BL126">
            <v>72000</v>
          </cell>
          <cell r="BM126">
            <v>3525333.3333333335</v>
          </cell>
        </row>
        <row r="127">
          <cell r="A127">
            <v>121</v>
          </cell>
          <cell r="B127" t="str">
            <v>07/08</v>
          </cell>
          <cell r="C127">
            <v>12</v>
          </cell>
          <cell r="D127" t="str">
            <v>W</v>
          </cell>
          <cell r="E127" t="str">
            <v>P</v>
          </cell>
          <cell r="H127">
            <v>4</v>
          </cell>
          <cell r="I127" t="str">
            <v>W4P12 07/08</v>
          </cell>
          <cell r="J127">
            <v>100000</v>
          </cell>
          <cell r="K127">
            <v>100000</v>
          </cell>
          <cell r="L127">
            <v>100000</v>
          </cell>
          <cell r="M127">
            <v>100000</v>
          </cell>
          <cell r="N127">
            <v>100000</v>
          </cell>
          <cell r="O127">
            <v>100000</v>
          </cell>
          <cell r="P127">
            <v>100000</v>
          </cell>
          <cell r="Q127">
            <v>100000</v>
          </cell>
          <cell r="R127">
            <v>100000</v>
          </cell>
          <cell r="S127">
            <v>100000</v>
          </cell>
          <cell r="T127">
            <v>100000</v>
          </cell>
          <cell r="U127">
            <v>100000</v>
          </cell>
          <cell r="V127">
            <v>1200000</v>
          </cell>
          <cell r="W127">
            <v>2600000</v>
          </cell>
          <cell r="X127">
            <v>2600000</v>
          </cell>
          <cell r="Y127">
            <v>2600000</v>
          </cell>
          <cell r="Z127">
            <v>2600000</v>
          </cell>
          <cell r="AA127">
            <v>2600000</v>
          </cell>
          <cell r="AB127">
            <v>2600000</v>
          </cell>
          <cell r="AC127">
            <v>2600000</v>
          </cell>
          <cell r="AD127">
            <v>2600000</v>
          </cell>
          <cell r="AE127">
            <v>2600000</v>
          </cell>
          <cell r="AF127">
            <v>2600000</v>
          </cell>
          <cell r="AG127">
            <v>2600000</v>
          </cell>
          <cell r="AH127">
            <v>2600000</v>
          </cell>
          <cell r="AI127">
            <v>31200000</v>
          </cell>
          <cell r="AJ127">
            <v>50000</v>
          </cell>
          <cell r="AK127">
            <v>50000</v>
          </cell>
          <cell r="AL127">
            <v>50000</v>
          </cell>
          <cell r="AM127">
            <v>50000</v>
          </cell>
          <cell r="AN127">
            <v>50000</v>
          </cell>
          <cell r="AO127">
            <v>50000</v>
          </cell>
          <cell r="AP127">
            <v>50000</v>
          </cell>
          <cell r="AQ127">
            <v>50000</v>
          </cell>
          <cell r="AR127">
            <v>50000</v>
          </cell>
          <cell r="AS127">
            <v>50000</v>
          </cell>
          <cell r="AT127">
            <v>50000</v>
          </cell>
          <cell r="AU127">
            <v>50000</v>
          </cell>
          <cell r="AV127">
            <v>600000</v>
          </cell>
          <cell r="AW127">
            <v>1300000</v>
          </cell>
          <cell r="AX127">
            <v>1300000</v>
          </cell>
          <cell r="AY127">
            <v>1300000</v>
          </cell>
          <cell r="AZ127">
            <v>1300000</v>
          </cell>
          <cell r="BA127">
            <v>1300000</v>
          </cell>
          <cell r="BB127">
            <v>1300000</v>
          </cell>
          <cell r="BC127">
            <v>1300000</v>
          </cell>
          <cell r="BD127">
            <v>1300000</v>
          </cell>
          <cell r="BE127">
            <v>1300000</v>
          </cell>
          <cell r="BF127">
            <v>1300000</v>
          </cell>
          <cell r="BG127">
            <v>1300000</v>
          </cell>
          <cell r="BH127">
            <v>1300000</v>
          </cell>
          <cell r="BI127">
            <v>15600000</v>
          </cell>
          <cell r="BJ127">
            <v>128000</v>
          </cell>
          <cell r="BK127">
            <v>4320000</v>
          </cell>
          <cell r="BL127">
            <v>794666.6666666667</v>
          </cell>
          <cell r="BM127">
            <v>4320000</v>
          </cell>
        </row>
        <row r="128">
          <cell r="A128">
            <v>122</v>
          </cell>
          <cell r="B128" t="str">
            <v>07/08</v>
          </cell>
          <cell r="C128">
            <v>12</v>
          </cell>
          <cell r="E128" t="str">
            <v>P</v>
          </cell>
          <cell r="I128" t="str">
            <v>P12 07/08</v>
          </cell>
          <cell r="J128">
            <v>1300000</v>
          </cell>
          <cell r="K128">
            <v>1300000</v>
          </cell>
          <cell r="L128">
            <v>1300000</v>
          </cell>
          <cell r="M128">
            <v>1300000</v>
          </cell>
          <cell r="N128">
            <v>1300000</v>
          </cell>
          <cell r="O128">
            <v>1300000</v>
          </cell>
          <cell r="P128">
            <v>1300000</v>
          </cell>
          <cell r="Q128">
            <v>1300000</v>
          </cell>
          <cell r="R128">
            <v>1300000</v>
          </cell>
          <cell r="S128">
            <v>1300000</v>
          </cell>
          <cell r="T128">
            <v>1300000</v>
          </cell>
          <cell r="U128">
            <v>1300000</v>
          </cell>
          <cell r="V128">
            <v>15600000</v>
          </cell>
          <cell r="W128">
            <v>2600000</v>
          </cell>
          <cell r="X128">
            <v>2600000</v>
          </cell>
          <cell r="Y128">
            <v>2600000</v>
          </cell>
          <cell r="Z128">
            <v>2600000</v>
          </cell>
          <cell r="AA128">
            <v>2600000</v>
          </cell>
          <cell r="AB128">
            <v>2600000</v>
          </cell>
          <cell r="AC128">
            <v>2600000</v>
          </cell>
          <cell r="AD128">
            <v>2600000</v>
          </cell>
          <cell r="AE128">
            <v>2600000</v>
          </cell>
          <cell r="AF128">
            <v>2600000</v>
          </cell>
          <cell r="AG128">
            <v>2600000</v>
          </cell>
          <cell r="AH128">
            <v>2600000</v>
          </cell>
          <cell r="AI128">
            <v>31200000</v>
          </cell>
          <cell r="AJ128">
            <v>650000</v>
          </cell>
          <cell r="AK128">
            <v>650000</v>
          </cell>
          <cell r="AL128">
            <v>650000</v>
          </cell>
          <cell r="AM128">
            <v>650000</v>
          </cell>
          <cell r="AN128">
            <v>650000</v>
          </cell>
          <cell r="AO128">
            <v>650000</v>
          </cell>
          <cell r="AP128">
            <v>650000</v>
          </cell>
          <cell r="AQ128">
            <v>650000</v>
          </cell>
          <cell r="AR128">
            <v>650000</v>
          </cell>
          <cell r="AS128">
            <v>650000</v>
          </cell>
          <cell r="AT128">
            <v>650000</v>
          </cell>
          <cell r="AU128">
            <v>650000</v>
          </cell>
          <cell r="AV128">
            <v>7800000</v>
          </cell>
          <cell r="AW128">
            <v>1300000</v>
          </cell>
          <cell r="AX128">
            <v>1300000</v>
          </cell>
          <cell r="AY128">
            <v>1300000</v>
          </cell>
          <cell r="AZ128">
            <v>1300000</v>
          </cell>
          <cell r="BA128">
            <v>1300000</v>
          </cell>
          <cell r="BB128">
            <v>1300000</v>
          </cell>
          <cell r="BC128">
            <v>1300000</v>
          </cell>
          <cell r="BD128">
            <v>1300000</v>
          </cell>
          <cell r="BE128">
            <v>1300000</v>
          </cell>
          <cell r="BF128">
            <v>1300000</v>
          </cell>
          <cell r="BG128">
            <v>1300000</v>
          </cell>
          <cell r="BH128">
            <v>1300000</v>
          </cell>
          <cell r="BI128">
            <v>15600000</v>
          </cell>
          <cell r="BJ128">
            <v>240000</v>
          </cell>
          <cell r="BK128">
            <v>4320000</v>
          </cell>
          <cell r="BL128">
            <v>906666.6666666667</v>
          </cell>
          <cell r="BM128">
            <v>4320000</v>
          </cell>
        </row>
        <row r="129">
          <cell r="A129">
            <v>123</v>
          </cell>
          <cell r="B129" t="str">
            <v>07/08</v>
          </cell>
          <cell r="C129">
            <v>13</v>
          </cell>
          <cell r="D129" t="str">
            <v>W</v>
          </cell>
          <cell r="E129" t="str">
            <v>P</v>
          </cell>
          <cell r="G129">
            <v>13</v>
          </cell>
          <cell r="H129">
            <v>1</v>
          </cell>
          <cell r="I129" t="str">
            <v>W1P13 07/08</v>
          </cell>
          <cell r="J129">
            <v>1000000</v>
          </cell>
          <cell r="K129">
            <v>1000000</v>
          </cell>
          <cell r="L129">
            <v>1000000</v>
          </cell>
          <cell r="M129">
            <v>1000000</v>
          </cell>
          <cell r="N129">
            <v>1000000</v>
          </cell>
          <cell r="O129">
            <v>1000000</v>
          </cell>
          <cell r="P129">
            <v>1000000</v>
          </cell>
          <cell r="Q129">
            <v>1000000</v>
          </cell>
          <cell r="R129">
            <v>1000000</v>
          </cell>
          <cell r="S129">
            <v>1000000</v>
          </cell>
          <cell r="T129">
            <v>1000000</v>
          </cell>
          <cell r="U129">
            <v>1000000</v>
          </cell>
          <cell r="V129">
            <v>12000000</v>
          </cell>
          <cell r="W129">
            <v>3600000</v>
          </cell>
          <cell r="X129">
            <v>3600000</v>
          </cell>
          <cell r="Y129">
            <v>3600000</v>
          </cell>
          <cell r="Z129">
            <v>3600000</v>
          </cell>
          <cell r="AA129">
            <v>3600000</v>
          </cell>
          <cell r="AB129">
            <v>3600000</v>
          </cell>
          <cell r="AC129">
            <v>3600000</v>
          </cell>
          <cell r="AD129">
            <v>3600000</v>
          </cell>
          <cell r="AE129">
            <v>3600000</v>
          </cell>
          <cell r="AF129">
            <v>3600000</v>
          </cell>
          <cell r="AG129">
            <v>3600000</v>
          </cell>
          <cell r="AH129">
            <v>3600000</v>
          </cell>
          <cell r="AI129">
            <v>43200000</v>
          </cell>
          <cell r="AJ129">
            <v>500000</v>
          </cell>
          <cell r="AK129">
            <v>500000</v>
          </cell>
          <cell r="AL129">
            <v>500000</v>
          </cell>
          <cell r="AM129">
            <v>500000</v>
          </cell>
          <cell r="AN129">
            <v>500000</v>
          </cell>
          <cell r="AO129">
            <v>500000</v>
          </cell>
          <cell r="AP129">
            <v>500000</v>
          </cell>
          <cell r="AQ129">
            <v>500000</v>
          </cell>
          <cell r="AR129">
            <v>500000</v>
          </cell>
          <cell r="AS129">
            <v>500000</v>
          </cell>
          <cell r="AT129">
            <v>500000</v>
          </cell>
          <cell r="AU129">
            <v>500000</v>
          </cell>
          <cell r="AV129">
            <v>6000000</v>
          </cell>
          <cell r="AW129">
            <v>1800000</v>
          </cell>
          <cell r="AX129">
            <v>1800000</v>
          </cell>
          <cell r="AY129">
            <v>1800000</v>
          </cell>
          <cell r="AZ129">
            <v>1800000</v>
          </cell>
          <cell r="BA129">
            <v>1800000</v>
          </cell>
          <cell r="BB129">
            <v>1800000</v>
          </cell>
          <cell r="BC129">
            <v>1800000</v>
          </cell>
          <cell r="BD129">
            <v>1800000</v>
          </cell>
          <cell r="BE129">
            <v>1800000</v>
          </cell>
          <cell r="BF129">
            <v>1800000</v>
          </cell>
          <cell r="BG129">
            <v>1800000</v>
          </cell>
          <cell r="BH129">
            <v>1800000</v>
          </cell>
          <cell r="BI129">
            <v>21600000</v>
          </cell>
          <cell r="BJ129">
            <v>200000</v>
          </cell>
          <cell r="BK129">
            <v>4520000</v>
          </cell>
          <cell r="BL129">
            <v>100000</v>
          </cell>
          <cell r="BM129">
            <v>4420000</v>
          </cell>
        </row>
        <row r="130">
          <cell r="A130">
            <v>124</v>
          </cell>
          <cell r="B130" t="str">
            <v>07/08</v>
          </cell>
          <cell r="C130">
            <v>13</v>
          </cell>
          <cell r="D130" t="str">
            <v>W</v>
          </cell>
          <cell r="E130" t="str">
            <v>P</v>
          </cell>
          <cell r="H130">
            <v>2</v>
          </cell>
          <cell r="I130" t="str">
            <v>W2P13 07/08</v>
          </cell>
          <cell r="J130">
            <v>100000</v>
          </cell>
          <cell r="K130">
            <v>100000</v>
          </cell>
          <cell r="L130">
            <v>100000</v>
          </cell>
          <cell r="M130">
            <v>100000</v>
          </cell>
          <cell r="N130">
            <v>100000</v>
          </cell>
          <cell r="O130">
            <v>100000</v>
          </cell>
          <cell r="P130">
            <v>100000</v>
          </cell>
          <cell r="Q130">
            <v>100000</v>
          </cell>
          <cell r="R130">
            <v>100000</v>
          </cell>
          <cell r="S130">
            <v>100000</v>
          </cell>
          <cell r="T130">
            <v>100000</v>
          </cell>
          <cell r="U130">
            <v>100000</v>
          </cell>
          <cell r="V130">
            <v>1200000</v>
          </cell>
          <cell r="W130">
            <v>3700000</v>
          </cell>
          <cell r="X130">
            <v>3700000</v>
          </cell>
          <cell r="Y130">
            <v>3700000</v>
          </cell>
          <cell r="Z130">
            <v>3700000</v>
          </cell>
          <cell r="AA130">
            <v>3700000</v>
          </cell>
          <cell r="AB130">
            <v>3700000</v>
          </cell>
          <cell r="AC130">
            <v>3700000</v>
          </cell>
          <cell r="AD130">
            <v>3700000</v>
          </cell>
          <cell r="AE130">
            <v>3700000</v>
          </cell>
          <cell r="AF130">
            <v>3700000</v>
          </cell>
          <cell r="AG130">
            <v>3700000</v>
          </cell>
          <cell r="AH130">
            <v>3700000</v>
          </cell>
          <cell r="AI130">
            <v>44400000</v>
          </cell>
          <cell r="AJ130">
            <v>50000</v>
          </cell>
          <cell r="AK130">
            <v>50000</v>
          </cell>
          <cell r="AL130">
            <v>50000</v>
          </cell>
          <cell r="AM130">
            <v>50000</v>
          </cell>
          <cell r="AN130">
            <v>50000</v>
          </cell>
          <cell r="AO130">
            <v>50000</v>
          </cell>
          <cell r="AP130">
            <v>50000</v>
          </cell>
          <cell r="AQ130">
            <v>50000</v>
          </cell>
          <cell r="AR130">
            <v>50000</v>
          </cell>
          <cell r="AS130">
            <v>50000</v>
          </cell>
          <cell r="AT130">
            <v>50000</v>
          </cell>
          <cell r="AU130">
            <v>50000</v>
          </cell>
          <cell r="AV130">
            <v>600000</v>
          </cell>
          <cell r="AW130">
            <v>1850000</v>
          </cell>
          <cell r="AX130">
            <v>1850000</v>
          </cell>
          <cell r="AY130">
            <v>1850000</v>
          </cell>
          <cell r="AZ130">
            <v>1850000</v>
          </cell>
          <cell r="BA130">
            <v>1850000</v>
          </cell>
          <cell r="BB130">
            <v>1850000</v>
          </cell>
          <cell r="BC130">
            <v>1850000</v>
          </cell>
          <cell r="BD130">
            <v>1850000</v>
          </cell>
          <cell r="BE130">
            <v>1850000</v>
          </cell>
          <cell r="BF130">
            <v>1850000</v>
          </cell>
          <cell r="BG130">
            <v>1850000</v>
          </cell>
          <cell r="BH130">
            <v>1850000</v>
          </cell>
          <cell r="BI130">
            <v>22200000</v>
          </cell>
          <cell r="BJ130">
            <v>200000</v>
          </cell>
          <cell r="BK130">
            <v>4720000</v>
          </cell>
          <cell r="BL130">
            <v>100000</v>
          </cell>
          <cell r="BM130">
            <v>4520000</v>
          </cell>
        </row>
        <row r="131">
          <cell r="A131">
            <v>125</v>
          </cell>
          <cell r="B131" t="str">
            <v>07/08</v>
          </cell>
          <cell r="C131">
            <v>13</v>
          </cell>
          <cell r="D131" t="str">
            <v>W</v>
          </cell>
          <cell r="E131" t="str">
            <v>P</v>
          </cell>
          <cell r="H131">
            <v>3</v>
          </cell>
          <cell r="I131" t="str">
            <v>W3P13 07/08</v>
          </cell>
          <cell r="J131">
            <v>100000</v>
          </cell>
          <cell r="K131">
            <v>100000</v>
          </cell>
          <cell r="L131">
            <v>100000</v>
          </cell>
          <cell r="M131">
            <v>100000</v>
          </cell>
          <cell r="N131">
            <v>100000</v>
          </cell>
          <cell r="O131">
            <v>100000</v>
          </cell>
          <cell r="P131">
            <v>100000</v>
          </cell>
          <cell r="Q131">
            <v>100000</v>
          </cell>
          <cell r="R131">
            <v>100000</v>
          </cell>
          <cell r="S131">
            <v>100000</v>
          </cell>
          <cell r="T131">
            <v>100000</v>
          </cell>
          <cell r="U131">
            <v>100000</v>
          </cell>
          <cell r="V131">
            <v>1200000</v>
          </cell>
          <cell r="W131">
            <v>3800000</v>
          </cell>
          <cell r="X131">
            <v>3800000</v>
          </cell>
          <cell r="Y131">
            <v>3800000</v>
          </cell>
          <cell r="Z131">
            <v>3800000</v>
          </cell>
          <cell r="AA131">
            <v>3800000</v>
          </cell>
          <cell r="AB131">
            <v>3800000</v>
          </cell>
          <cell r="AC131">
            <v>3800000</v>
          </cell>
          <cell r="AD131">
            <v>3800000</v>
          </cell>
          <cell r="AE131">
            <v>3800000</v>
          </cell>
          <cell r="AF131">
            <v>3800000</v>
          </cell>
          <cell r="AG131">
            <v>3800000</v>
          </cell>
          <cell r="AH131">
            <v>3800000</v>
          </cell>
          <cell r="AI131">
            <v>45600000</v>
          </cell>
          <cell r="AJ131">
            <v>50000</v>
          </cell>
          <cell r="AK131">
            <v>50000</v>
          </cell>
          <cell r="AL131">
            <v>50000</v>
          </cell>
          <cell r="AM131">
            <v>50000</v>
          </cell>
          <cell r="AN131">
            <v>50000</v>
          </cell>
          <cell r="AO131">
            <v>50000</v>
          </cell>
          <cell r="AP131">
            <v>50000</v>
          </cell>
          <cell r="AQ131">
            <v>50000</v>
          </cell>
          <cell r="AR131">
            <v>50000</v>
          </cell>
          <cell r="AS131">
            <v>50000</v>
          </cell>
          <cell r="AT131">
            <v>50000</v>
          </cell>
          <cell r="AU131">
            <v>50000</v>
          </cell>
          <cell r="AV131">
            <v>600000</v>
          </cell>
          <cell r="AW131">
            <v>1900000</v>
          </cell>
          <cell r="AX131">
            <v>1900000</v>
          </cell>
          <cell r="AY131">
            <v>1900000</v>
          </cell>
          <cell r="AZ131">
            <v>1900000</v>
          </cell>
          <cell r="BA131">
            <v>1900000</v>
          </cell>
          <cell r="BB131">
            <v>1900000</v>
          </cell>
          <cell r="BC131">
            <v>1900000</v>
          </cell>
          <cell r="BD131">
            <v>1900000</v>
          </cell>
          <cell r="BE131">
            <v>1900000</v>
          </cell>
          <cell r="BF131">
            <v>1900000</v>
          </cell>
          <cell r="BG131">
            <v>1900000</v>
          </cell>
          <cell r="BH131">
            <v>1900000</v>
          </cell>
          <cell r="BI131">
            <v>22800000</v>
          </cell>
          <cell r="BJ131">
            <v>200000</v>
          </cell>
          <cell r="BK131">
            <v>4920000</v>
          </cell>
          <cell r="BL131">
            <v>100000</v>
          </cell>
          <cell r="BM131">
            <v>4620000</v>
          </cell>
        </row>
        <row r="132">
          <cell r="A132">
            <v>126</v>
          </cell>
          <cell r="B132" t="str">
            <v>07/08</v>
          </cell>
          <cell r="C132">
            <v>13</v>
          </cell>
          <cell r="D132" t="str">
            <v>W</v>
          </cell>
          <cell r="E132" t="str">
            <v>P</v>
          </cell>
          <cell r="H132">
            <v>4</v>
          </cell>
          <cell r="I132" t="str">
            <v>W4P13 07/08</v>
          </cell>
          <cell r="J132">
            <v>100000</v>
          </cell>
          <cell r="K132">
            <v>100000</v>
          </cell>
          <cell r="L132">
            <v>100000</v>
          </cell>
          <cell r="M132">
            <v>100000</v>
          </cell>
          <cell r="N132">
            <v>100000</v>
          </cell>
          <cell r="O132">
            <v>100000</v>
          </cell>
          <cell r="P132">
            <v>100000</v>
          </cell>
          <cell r="Q132">
            <v>100000</v>
          </cell>
          <cell r="R132">
            <v>100000</v>
          </cell>
          <cell r="S132">
            <v>100000</v>
          </cell>
          <cell r="T132">
            <v>100000</v>
          </cell>
          <cell r="U132">
            <v>100000</v>
          </cell>
          <cell r="V132">
            <v>1200000</v>
          </cell>
          <cell r="W132">
            <v>3900000</v>
          </cell>
          <cell r="X132">
            <v>3900000</v>
          </cell>
          <cell r="Y132">
            <v>3900000</v>
          </cell>
          <cell r="Z132">
            <v>3900000</v>
          </cell>
          <cell r="AA132">
            <v>3900000</v>
          </cell>
          <cell r="AB132">
            <v>3900000</v>
          </cell>
          <cell r="AC132">
            <v>3900000</v>
          </cell>
          <cell r="AD132">
            <v>3900000</v>
          </cell>
          <cell r="AE132">
            <v>3900000</v>
          </cell>
          <cell r="AF132">
            <v>3900000</v>
          </cell>
          <cell r="AG132">
            <v>3900000</v>
          </cell>
          <cell r="AH132">
            <v>3900000</v>
          </cell>
          <cell r="AI132">
            <v>46800000</v>
          </cell>
          <cell r="AJ132">
            <v>50000</v>
          </cell>
          <cell r="AK132">
            <v>50000</v>
          </cell>
          <cell r="AL132">
            <v>50000</v>
          </cell>
          <cell r="AM132">
            <v>50000</v>
          </cell>
          <cell r="AN132">
            <v>50000</v>
          </cell>
          <cell r="AO132">
            <v>50000</v>
          </cell>
          <cell r="AP132">
            <v>50000</v>
          </cell>
          <cell r="AQ132">
            <v>50000</v>
          </cell>
          <cell r="AR132">
            <v>50000</v>
          </cell>
          <cell r="AS132">
            <v>50000</v>
          </cell>
          <cell r="AT132">
            <v>50000</v>
          </cell>
          <cell r="AU132">
            <v>50000</v>
          </cell>
          <cell r="AV132">
            <v>600000</v>
          </cell>
          <cell r="AW132">
            <v>1950000</v>
          </cell>
          <cell r="AX132">
            <v>1950000</v>
          </cell>
          <cell r="AY132">
            <v>1950000</v>
          </cell>
          <cell r="AZ132">
            <v>1950000</v>
          </cell>
          <cell r="BA132">
            <v>1950000</v>
          </cell>
          <cell r="BB132">
            <v>1950000</v>
          </cell>
          <cell r="BC132">
            <v>1950000</v>
          </cell>
          <cell r="BD132">
            <v>1950000</v>
          </cell>
          <cell r="BE132">
            <v>1950000</v>
          </cell>
          <cell r="BF132">
            <v>1950000</v>
          </cell>
          <cell r="BG132">
            <v>1950000</v>
          </cell>
          <cell r="BH132">
            <v>1950000</v>
          </cell>
          <cell r="BI132">
            <v>23400000</v>
          </cell>
          <cell r="BJ132">
            <v>200000</v>
          </cell>
          <cell r="BK132">
            <v>5120000</v>
          </cell>
          <cell r="BL132">
            <v>500000</v>
          </cell>
          <cell r="BM132">
            <v>5120000</v>
          </cell>
        </row>
        <row r="133">
          <cell r="A133">
            <v>127</v>
          </cell>
          <cell r="B133" t="str">
            <v>07/08</v>
          </cell>
          <cell r="C133">
            <v>13</v>
          </cell>
          <cell r="E133" t="str">
            <v>P</v>
          </cell>
          <cell r="I133" t="str">
            <v>P13 07/08</v>
          </cell>
          <cell r="J133">
            <v>1300000</v>
          </cell>
          <cell r="K133">
            <v>1300000</v>
          </cell>
          <cell r="L133">
            <v>1300000</v>
          </cell>
          <cell r="M133">
            <v>1300000</v>
          </cell>
          <cell r="N133">
            <v>1300000</v>
          </cell>
          <cell r="O133">
            <v>1300000</v>
          </cell>
          <cell r="P133">
            <v>1300000</v>
          </cell>
          <cell r="Q133">
            <v>1300000</v>
          </cell>
          <cell r="R133">
            <v>1300000</v>
          </cell>
          <cell r="S133">
            <v>1300000</v>
          </cell>
          <cell r="T133">
            <v>1300000</v>
          </cell>
          <cell r="U133">
            <v>1300000</v>
          </cell>
          <cell r="V133">
            <v>15600000</v>
          </cell>
          <cell r="W133">
            <v>3900000</v>
          </cell>
          <cell r="X133">
            <v>3900000</v>
          </cell>
          <cell r="Y133">
            <v>3900000</v>
          </cell>
          <cell r="Z133">
            <v>3900000</v>
          </cell>
          <cell r="AA133">
            <v>3900000</v>
          </cell>
          <cell r="AB133">
            <v>3900000</v>
          </cell>
          <cell r="AC133">
            <v>3900000</v>
          </cell>
          <cell r="AD133">
            <v>3900000</v>
          </cell>
          <cell r="AE133">
            <v>3900000</v>
          </cell>
          <cell r="AF133">
            <v>3900000</v>
          </cell>
          <cell r="AG133">
            <v>3900000</v>
          </cell>
          <cell r="AH133">
            <v>3900000</v>
          </cell>
          <cell r="AI133">
            <v>46800000</v>
          </cell>
          <cell r="AJ133">
            <v>650000</v>
          </cell>
          <cell r="AK133">
            <v>650000</v>
          </cell>
          <cell r="AL133">
            <v>650000</v>
          </cell>
          <cell r="AM133">
            <v>650000</v>
          </cell>
          <cell r="AN133">
            <v>650000</v>
          </cell>
          <cell r="AO133">
            <v>650000</v>
          </cell>
          <cell r="AP133">
            <v>650000</v>
          </cell>
          <cell r="AQ133">
            <v>650000</v>
          </cell>
          <cell r="AR133">
            <v>650000</v>
          </cell>
          <cell r="AS133">
            <v>650000</v>
          </cell>
          <cell r="AT133">
            <v>650000</v>
          </cell>
          <cell r="AU133">
            <v>650000</v>
          </cell>
          <cell r="AV133">
            <v>7800000</v>
          </cell>
          <cell r="AW133">
            <v>1950000</v>
          </cell>
          <cell r="AX133">
            <v>1950000</v>
          </cell>
          <cell r="AY133">
            <v>1950000</v>
          </cell>
          <cell r="AZ133">
            <v>1950000</v>
          </cell>
          <cell r="BA133">
            <v>1950000</v>
          </cell>
          <cell r="BB133">
            <v>1950000</v>
          </cell>
          <cell r="BC133">
            <v>1950000</v>
          </cell>
          <cell r="BD133">
            <v>1950000</v>
          </cell>
          <cell r="BE133">
            <v>1950000</v>
          </cell>
          <cell r="BF133">
            <v>1950000</v>
          </cell>
          <cell r="BG133">
            <v>1950000</v>
          </cell>
          <cell r="BH133">
            <v>1950000</v>
          </cell>
          <cell r="BI133">
            <v>23400000</v>
          </cell>
          <cell r="BJ133">
            <v>800000</v>
          </cell>
          <cell r="BK133">
            <v>5120000</v>
          </cell>
          <cell r="BL133">
            <v>800000</v>
          </cell>
          <cell r="BM133">
            <v>5120000</v>
          </cell>
        </row>
        <row r="134">
          <cell r="A134">
            <v>128</v>
          </cell>
          <cell r="B134" t="str">
            <v>07/08</v>
          </cell>
          <cell r="E134" t="str">
            <v>FY</v>
          </cell>
          <cell r="G134" t="str">
            <v>FY</v>
          </cell>
          <cell r="I134" t="str">
            <v>FY 07/08</v>
          </cell>
          <cell r="J134">
            <v>3900000</v>
          </cell>
          <cell r="K134">
            <v>3900000</v>
          </cell>
          <cell r="L134">
            <v>3900000</v>
          </cell>
          <cell r="M134">
            <v>3900000</v>
          </cell>
          <cell r="N134">
            <v>3900000</v>
          </cell>
          <cell r="O134">
            <v>3900000</v>
          </cell>
          <cell r="P134">
            <v>3900000</v>
          </cell>
          <cell r="Q134">
            <v>3900000</v>
          </cell>
          <cell r="R134">
            <v>3900000</v>
          </cell>
          <cell r="S134">
            <v>3900000</v>
          </cell>
          <cell r="T134">
            <v>3900000</v>
          </cell>
          <cell r="U134">
            <v>3900000</v>
          </cell>
          <cell r="V134">
            <v>46800000</v>
          </cell>
          <cell r="W134">
            <v>3900000</v>
          </cell>
          <cell r="X134">
            <v>3900000</v>
          </cell>
          <cell r="Y134">
            <v>3900000</v>
          </cell>
          <cell r="Z134">
            <v>3900000</v>
          </cell>
          <cell r="AA134">
            <v>3900000</v>
          </cell>
          <cell r="AB134">
            <v>3900000</v>
          </cell>
          <cell r="AC134">
            <v>3900000</v>
          </cell>
          <cell r="AD134">
            <v>3900000</v>
          </cell>
          <cell r="AE134">
            <v>3900000</v>
          </cell>
          <cell r="AF134">
            <v>3900000</v>
          </cell>
          <cell r="AG134">
            <v>3900000</v>
          </cell>
          <cell r="AH134">
            <v>3900000</v>
          </cell>
          <cell r="AI134">
            <v>46800000</v>
          </cell>
          <cell r="AJ134">
            <v>1950000</v>
          </cell>
          <cell r="AK134">
            <v>1950000</v>
          </cell>
          <cell r="AL134">
            <v>1950000</v>
          </cell>
          <cell r="AM134">
            <v>1950000</v>
          </cell>
          <cell r="AN134">
            <v>1950000</v>
          </cell>
          <cell r="AO134">
            <v>1950000</v>
          </cell>
          <cell r="AP134">
            <v>1950000</v>
          </cell>
          <cell r="AQ134">
            <v>1950000</v>
          </cell>
          <cell r="AR134">
            <v>1950000</v>
          </cell>
          <cell r="AS134">
            <v>1950000</v>
          </cell>
          <cell r="AT134">
            <v>1950000</v>
          </cell>
          <cell r="AU134">
            <v>1950000</v>
          </cell>
          <cell r="AV134">
            <v>23400000</v>
          </cell>
          <cell r="AW134">
            <v>1950000</v>
          </cell>
          <cell r="AX134">
            <v>1950000</v>
          </cell>
          <cell r="AY134">
            <v>1950000</v>
          </cell>
          <cell r="AZ134">
            <v>1950000</v>
          </cell>
          <cell r="BA134">
            <v>1950000</v>
          </cell>
          <cell r="BB134">
            <v>1950000</v>
          </cell>
          <cell r="BC134">
            <v>1950000</v>
          </cell>
          <cell r="BD134">
            <v>1950000</v>
          </cell>
          <cell r="BE134">
            <v>1950000</v>
          </cell>
          <cell r="BF134">
            <v>1950000</v>
          </cell>
          <cell r="BG134">
            <v>1950000</v>
          </cell>
          <cell r="BH134">
            <v>1950000</v>
          </cell>
          <cell r="BI134">
            <v>23400000</v>
          </cell>
          <cell r="BJ134">
            <v>5120000</v>
          </cell>
          <cell r="BK134">
            <v>5120000</v>
          </cell>
          <cell r="BL134">
            <v>5120000</v>
          </cell>
          <cell r="BM134">
            <v>5120000</v>
          </cell>
        </row>
        <row r="135">
          <cell r="A135">
            <v>129</v>
          </cell>
          <cell r="B135" t="str">
            <v>08/09</v>
          </cell>
          <cell r="C135">
            <v>1</v>
          </cell>
          <cell r="D135" t="str">
            <v>W</v>
          </cell>
          <cell r="E135" t="str">
            <v>P</v>
          </cell>
          <cell r="F135" t="str">
            <v>    08/09               08/09                  08/09</v>
          </cell>
          <cell r="G135">
            <v>1</v>
          </cell>
          <cell r="H135">
            <v>1</v>
          </cell>
          <cell r="I135" t="str">
            <v>W1P1 08/09</v>
          </cell>
          <cell r="J135">
            <v>1000000</v>
          </cell>
          <cell r="K135">
            <v>1000000</v>
          </cell>
          <cell r="L135">
            <v>1000000</v>
          </cell>
          <cell r="M135">
            <v>1000000</v>
          </cell>
          <cell r="N135">
            <v>1000000</v>
          </cell>
          <cell r="O135">
            <v>1000000</v>
          </cell>
          <cell r="P135">
            <v>1000000</v>
          </cell>
          <cell r="Q135">
            <v>1000000</v>
          </cell>
          <cell r="R135">
            <v>1000000</v>
          </cell>
          <cell r="S135">
            <v>1000000</v>
          </cell>
          <cell r="T135">
            <v>1000000</v>
          </cell>
          <cell r="U135">
            <v>1000000</v>
          </cell>
          <cell r="V135">
            <v>12000000</v>
          </cell>
          <cell r="W135">
            <v>4900000</v>
          </cell>
          <cell r="X135">
            <v>4900000</v>
          </cell>
          <cell r="Y135">
            <v>4900000</v>
          </cell>
          <cell r="Z135">
            <v>4900000</v>
          </cell>
          <cell r="AA135">
            <v>4900000</v>
          </cell>
          <cell r="AB135">
            <v>4900000</v>
          </cell>
          <cell r="AC135">
            <v>4900000</v>
          </cell>
          <cell r="AD135">
            <v>4900000</v>
          </cell>
          <cell r="AE135">
            <v>4900000</v>
          </cell>
          <cell r="AF135">
            <v>4900000</v>
          </cell>
          <cell r="AG135">
            <v>4900000</v>
          </cell>
          <cell r="AH135">
            <v>4900000</v>
          </cell>
          <cell r="AI135">
            <v>58800000</v>
          </cell>
          <cell r="AJ135">
            <v>500000</v>
          </cell>
          <cell r="AK135">
            <v>500000</v>
          </cell>
          <cell r="AL135">
            <v>500000</v>
          </cell>
          <cell r="AM135">
            <v>500000</v>
          </cell>
          <cell r="AN135">
            <v>500000</v>
          </cell>
          <cell r="AO135">
            <v>500000</v>
          </cell>
          <cell r="AP135">
            <v>500000</v>
          </cell>
          <cell r="AQ135">
            <v>500000</v>
          </cell>
          <cell r="AR135">
            <v>500000</v>
          </cell>
          <cell r="AS135">
            <v>500000</v>
          </cell>
          <cell r="AT135">
            <v>500000</v>
          </cell>
          <cell r="AU135">
            <v>500000</v>
          </cell>
          <cell r="AV135">
            <v>6000000</v>
          </cell>
          <cell r="AW135">
            <v>2450000</v>
          </cell>
          <cell r="AX135">
            <v>2450000</v>
          </cell>
          <cell r="AY135">
            <v>2450000</v>
          </cell>
          <cell r="AZ135">
            <v>2450000</v>
          </cell>
          <cell r="BA135">
            <v>2450000</v>
          </cell>
          <cell r="BB135">
            <v>2450000</v>
          </cell>
          <cell r="BC135">
            <v>2450000</v>
          </cell>
          <cell r="BD135">
            <v>2450000</v>
          </cell>
          <cell r="BE135">
            <v>2450000</v>
          </cell>
          <cell r="BF135">
            <v>2450000</v>
          </cell>
          <cell r="BG135">
            <v>2450000</v>
          </cell>
          <cell r="BH135">
            <v>2450000</v>
          </cell>
          <cell r="BI135">
            <v>29400000</v>
          </cell>
          <cell r="BJ135">
            <v>200000</v>
          </cell>
          <cell r="BK135">
            <v>5320000</v>
          </cell>
          <cell r="BL135">
            <v>100000</v>
          </cell>
          <cell r="BM135">
            <v>5220000</v>
          </cell>
        </row>
        <row r="136">
          <cell r="A136">
            <v>130</v>
          </cell>
          <cell r="B136" t="str">
            <v>08/09</v>
          </cell>
          <cell r="C136">
            <v>1</v>
          </cell>
          <cell r="D136" t="str">
            <v>W</v>
          </cell>
          <cell r="E136" t="str">
            <v>P</v>
          </cell>
          <cell r="H136">
            <v>2</v>
          </cell>
          <cell r="I136" t="str">
            <v>W2P1 08/09</v>
          </cell>
          <cell r="J136">
            <v>100000</v>
          </cell>
          <cell r="K136">
            <v>100000</v>
          </cell>
          <cell r="L136">
            <v>100000</v>
          </cell>
          <cell r="M136">
            <v>100000</v>
          </cell>
          <cell r="N136">
            <v>100000</v>
          </cell>
          <cell r="O136">
            <v>100000</v>
          </cell>
          <cell r="P136">
            <v>100000</v>
          </cell>
          <cell r="Q136">
            <v>100000</v>
          </cell>
          <cell r="R136">
            <v>100000</v>
          </cell>
          <cell r="S136">
            <v>100000</v>
          </cell>
          <cell r="T136">
            <v>100000</v>
          </cell>
          <cell r="U136">
            <v>100000</v>
          </cell>
          <cell r="V136">
            <v>1200000</v>
          </cell>
          <cell r="W136">
            <v>5000000</v>
          </cell>
          <cell r="X136">
            <v>5000000</v>
          </cell>
          <cell r="Y136">
            <v>5000000</v>
          </cell>
          <cell r="Z136">
            <v>5000000</v>
          </cell>
          <cell r="AA136">
            <v>5000000</v>
          </cell>
          <cell r="AB136">
            <v>5000000</v>
          </cell>
          <cell r="AC136">
            <v>5000000</v>
          </cell>
          <cell r="AD136">
            <v>5000000</v>
          </cell>
          <cell r="AE136">
            <v>5000000</v>
          </cell>
          <cell r="AF136">
            <v>5000000</v>
          </cell>
          <cell r="AG136">
            <v>5000000</v>
          </cell>
          <cell r="AH136">
            <v>5000000</v>
          </cell>
          <cell r="AI136">
            <v>60000000</v>
          </cell>
          <cell r="AJ136">
            <v>50000</v>
          </cell>
          <cell r="AK136">
            <v>50000</v>
          </cell>
          <cell r="AL136">
            <v>50000</v>
          </cell>
          <cell r="AM136">
            <v>50000</v>
          </cell>
          <cell r="AN136">
            <v>50000</v>
          </cell>
          <cell r="AO136">
            <v>50000</v>
          </cell>
          <cell r="AP136">
            <v>50000</v>
          </cell>
          <cell r="AQ136">
            <v>50000</v>
          </cell>
          <cell r="AR136">
            <v>50000</v>
          </cell>
          <cell r="AS136">
            <v>50000</v>
          </cell>
          <cell r="AT136">
            <v>50000</v>
          </cell>
          <cell r="AU136">
            <v>50000</v>
          </cell>
          <cell r="AV136">
            <v>600000</v>
          </cell>
          <cell r="AW136">
            <v>2500000</v>
          </cell>
          <cell r="AX136">
            <v>2500000</v>
          </cell>
          <cell r="AY136">
            <v>2500000</v>
          </cell>
          <cell r="AZ136">
            <v>2500000</v>
          </cell>
          <cell r="BA136">
            <v>2500000</v>
          </cell>
          <cell r="BB136">
            <v>2500000</v>
          </cell>
          <cell r="BC136">
            <v>2500000</v>
          </cell>
          <cell r="BD136">
            <v>2500000</v>
          </cell>
          <cell r="BE136">
            <v>2500000</v>
          </cell>
          <cell r="BF136">
            <v>2500000</v>
          </cell>
          <cell r="BG136">
            <v>2500000</v>
          </cell>
          <cell r="BH136">
            <v>2500000</v>
          </cell>
          <cell r="BI136">
            <v>30000000</v>
          </cell>
          <cell r="BJ136">
            <v>200000</v>
          </cell>
          <cell r="BK136">
            <v>5520000</v>
          </cell>
          <cell r="BL136">
            <v>100000</v>
          </cell>
          <cell r="BM136">
            <v>5320000</v>
          </cell>
        </row>
        <row r="137">
          <cell r="A137">
            <v>131</v>
          </cell>
          <cell r="B137" t="str">
            <v>08/09</v>
          </cell>
          <cell r="C137">
            <v>1</v>
          </cell>
          <cell r="D137" t="str">
            <v>W</v>
          </cell>
          <cell r="E137" t="str">
            <v>P</v>
          </cell>
          <cell r="H137">
            <v>3</v>
          </cell>
          <cell r="I137" t="str">
            <v>W3P1 08/09</v>
          </cell>
          <cell r="J137">
            <v>100000</v>
          </cell>
          <cell r="K137">
            <v>100000</v>
          </cell>
          <cell r="L137">
            <v>100000</v>
          </cell>
          <cell r="M137">
            <v>100000</v>
          </cell>
          <cell r="N137">
            <v>100000</v>
          </cell>
          <cell r="O137">
            <v>100000</v>
          </cell>
          <cell r="P137">
            <v>100000</v>
          </cell>
          <cell r="Q137">
            <v>100000</v>
          </cell>
          <cell r="R137">
            <v>100000</v>
          </cell>
          <cell r="S137">
            <v>100000</v>
          </cell>
          <cell r="T137">
            <v>100000</v>
          </cell>
          <cell r="U137">
            <v>100000</v>
          </cell>
          <cell r="V137">
            <v>1200000</v>
          </cell>
          <cell r="W137">
            <v>5100000</v>
          </cell>
          <cell r="X137">
            <v>5100000</v>
          </cell>
          <cell r="Y137">
            <v>5100000</v>
          </cell>
          <cell r="Z137">
            <v>5100000</v>
          </cell>
          <cell r="AA137">
            <v>5100000</v>
          </cell>
          <cell r="AB137">
            <v>5100000</v>
          </cell>
          <cell r="AC137">
            <v>5100000</v>
          </cell>
          <cell r="AD137">
            <v>5100000</v>
          </cell>
          <cell r="AE137">
            <v>5100000</v>
          </cell>
          <cell r="AF137">
            <v>5100000</v>
          </cell>
          <cell r="AG137">
            <v>5100000</v>
          </cell>
          <cell r="AH137">
            <v>5100000</v>
          </cell>
          <cell r="AI137">
            <v>61200000</v>
          </cell>
          <cell r="AJ137">
            <v>50000</v>
          </cell>
          <cell r="AK137">
            <v>50000</v>
          </cell>
          <cell r="AL137">
            <v>50000</v>
          </cell>
          <cell r="AM137">
            <v>50000</v>
          </cell>
          <cell r="AN137">
            <v>50000</v>
          </cell>
          <cell r="AO137">
            <v>50000</v>
          </cell>
          <cell r="AP137">
            <v>50000</v>
          </cell>
          <cell r="AQ137">
            <v>50000</v>
          </cell>
          <cell r="AR137">
            <v>50000</v>
          </cell>
          <cell r="AS137">
            <v>50000</v>
          </cell>
          <cell r="AT137">
            <v>50000</v>
          </cell>
          <cell r="AU137">
            <v>50000</v>
          </cell>
          <cell r="AV137">
            <v>600000</v>
          </cell>
          <cell r="AW137">
            <v>2550000</v>
          </cell>
          <cell r="AX137">
            <v>2550000</v>
          </cell>
          <cell r="AY137">
            <v>2550000</v>
          </cell>
          <cell r="AZ137">
            <v>2550000</v>
          </cell>
          <cell r="BA137">
            <v>2550000</v>
          </cell>
          <cell r="BB137">
            <v>2550000</v>
          </cell>
          <cell r="BC137">
            <v>2550000</v>
          </cell>
          <cell r="BD137">
            <v>2550000</v>
          </cell>
          <cell r="BE137">
            <v>2550000</v>
          </cell>
          <cell r="BF137">
            <v>2550000</v>
          </cell>
          <cell r="BG137">
            <v>2550000</v>
          </cell>
          <cell r="BH137">
            <v>2550000</v>
          </cell>
          <cell r="BI137">
            <v>30600000</v>
          </cell>
          <cell r="BJ137">
            <v>200000</v>
          </cell>
          <cell r="BK137">
            <v>5720000</v>
          </cell>
          <cell r="BL137">
            <v>100000</v>
          </cell>
          <cell r="BM137">
            <v>5420000</v>
          </cell>
        </row>
        <row r="138">
          <cell r="A138">
            <v>132</v>
          </cell>
          <cell r="B138" t="str">
            <v>08/09</v>
          </cell>
          <cell r="C138">
            <v>1</v>
          </cell>
          <cell r="D138" t="str">
            <v>W</v>
          </cell>
          <cell r="E138" t="str">
            <v>P</v>
          </cell>
          <cell r="H138">
            <v>4</v>
          </cell>
          <cell r="I138" t="str">
            <v>W4P1 08/09</v>
          </cell>
          <cell r="J138">
            <v>100000</v>
          </cell>
          <cell r="K138">
            <v>100000</v>
          </cell>
          <cell r="L138">
            <v>100000</v>
          </cell>
          <cell r="M138">
            <v>100000</v>
          </cell>
          <cell r="N138">
            <v>100000</v>
          </cell>
          <cell r="O138">
            <v>100000</v>
          </cell>
          <cell r="P138">
            <v>100000</v>
          </cell>
          <cell r="Q138">
            <v>100000</v>
          </cell>
          <cell r="R138">
            <v>100000</v>
          </cell>
          <cell r="S138">
            <v>100000</v>
          </cell>
          <cell r="T138">
            <v>100000</v>
          </cell>
          <cell r="U138">
            <v>100000</v>
          </cell>
          <cell r="V138">
            <v>1200000</v>
          </cell>
          <cell r="W138">
            <v>5200000</v>
          </cell>
          <cell r="X138">
            <v>5200000</v>
          </cell>
          <cell r="Y138">
            <v>5200000</v>
          </cell>
          <cell r="Z138">
            <v>5200000</v>
          </cell>
          <cell r="AA138">
            <v>5200000</v>
          </cell>
          <cell r="AB138">
            <v>5200000</v>
          </cell>
          <cell r="AC138">
            <v>5200000</v>
          </cell>
          <cell r="AD138">
            <v>5200000</v>
          </cell>
          <cell r="AE138">
            <v>5200000</v>
          </cell>
          <cell r="AF138">
            <v>5200000</v>
          </cell>
          <cell r="AG138">
            <v>5200000</v>
          </cell>
          <cell r="AH138">
            <v>5200000</v>
          </cell>
          <cell r="AI138">
            <v>62400000</v>
          </cell>
          <cell r="AJ138">
            <v>50000</v>
          </cell>
          <cell r="AK138">
            <v>50000</v>
          </cell>
          <cell r="AL138">
            <v>50000</v>
          </cell>
          <cell r="AM138">
            <v>50000</v>
          </cell>
          <cell r="AN138">
            <v>50000</v>
          </cell>
          <cell r="AO138">
            <v>50000</v>
          </cell>
          <cell r="AP138">
            <v>50000</v>
          </cell>
          <cell r="AQ138">
            <v>50000</v>
          </cell>
          <cell r="AR138">
            <v>50000</v>
          </cell>
          <cell r="AS138">
            <v>50000</v>
          </cell>
          <cell r="AT138">
            <v>50000</v>
          </cell>
          <cell r="AU138">
            <v>50000</v>
          </cell>
          <cell r="AV138">
            <v>600000</v>
          </cell>
          <cell r="AW138">
            <v>2600000</v>
          </cell>
          <cell r="AX138">
            <v>2600000</v>
          </cell>
          <cell r="AY138">
            <v>2600000</v>
          </cell>
          <cell r="AZ138">
            <v>2600000</v>
          </cell>
          <cell r="BA138">
            <v>2600000</v>
          </cell>
          <cell r="BB138">
            <v>2600000</v>
          </cell>
          <cell r="BC138">
            <v>2600000</v>
          </cell>
          <cell r="BD138">
            <v>2600000</v>
          </cell>
          <cell r="BE138">
            <v>2600000</v>
          </cell>
          <cell r="BF138">
            <v>2600000</v>
          </cell>
          <cell r="BG138">
            <v>2600000</v>
          </cell>
          <cell r="BH138">
            <v>2600000</v>
          </cell>
          <cell r="BI138">
            <v>31200000</v>
          </cell>
          <cell r="BJ138">
            <v>200000</v>
          </cell>
          <cell r="BK138">
            <v>5920000</v>
          </cell>
          <cell r="BL138">
            <v>100000</v>
          </cell>
          <cell r="BM138">
            <v>5520000</v>
          </cell>
        </row>
        <row r="139">
          <cell r="A139">
            <v>133</v>
          </cell>
          <cell r="B139" t="str">
            <v>08/09</v>
          </cell>
          <cell r="C139">
            <v>1</v>
          </cell>
          <cell r="E139" t="str">
            <v>P</v>
          </cell>
          <cell r="I139" t="str">
            <v>P1 08/09</v>
          </cell>
          <cell r="J139">
            <v>1300000</v>
          </cell>
          <cell r="K139">
            <v>1300000</v>
          </cell>
          <cell r="L139">
            <v>1300000</v>
          </cell>
          <cell r="M139">
            <v>1300000</v>
          </cell>
          <cell r="N139">
            <v>1300000</v>
          </cell>
          <cell r="O139">
            <v>1300000</v>
          </cell>
          <cell r="P139">
            <v>1300000</v>
          </cell>
          <cell r="Q139">
            <v>1300000</v>
          </cell>
          <cell r="R139">
            <v>1300000</v>
          </cell>
          <cell r="S139">
            <v>1300000</v>
          </cell>
          <cell r="T139">
            <v>1300000</v>
          </cell>
          <cell r="U139">
            <v>1300000</v>
          </cell>
          <cell r="V139">
            <v>15600000</v>
          </cell>
          <cell r="W139">
            <v>5200000</v>
          </cell>
          <cell r="X139">
            <v>5200000</v>
          </cell>
          <cell r="Y139">
            <v>5200000</v>
          </cell>
          <cell r="Z139">
            <v>5200000</v>
          </cell>
          <cell r="AA139">
            <v>5200000</v>
          </cell>
          <cell r="AB139">
            <v>5200000</v>
          </cell>
          <cell r="AC139">
            <v>5200000</v>
          </cell>
          <cell r="AD139">
            <v>5200000</v>
          </cell>
          <cell r="AE139">
            <v>5200000</v>
          </cell>
          <cell r="AF139">
            <v>5200000</v>
          </cell>
          <cell r="AG139">
            <v>5200000</v>
          </cell>
          <cell r="AH139">
            <v>5200000</v>
          </cell>
          <cell r="AI139">
            <v>62400000</v>
          </cell>
          <cell r="AJ139">
            <v>650000</v>
          </cell>
          <cell r="AK139">
            <v>650000</v>
          </cell>
          <cell r="AL139">
            <v>650000</v>
          </cell>
          <cell r="AM139">
            <v>650000</v>
          </cell>
          <cell r="AN139">
            <v>650000</v>
          </cell>
          <cell r="AO139">
            <v>650000</v>
          </cell>
          <cell r="AP139">
            <v>650000</v>
          </cell>
          <cell r="AQ139">
            <v>650000</v>
          </cell>
          <cell r="AR139">
            <v>650000</v>
          </cell>
          <cell r="AS139">
            <v>650000</v>
          </cell>
          <cell r="AT139">
            <v>650000</v>
          </cell>
          <cell r="AU139">
            <v>650000</v>
          </cell>
          <cell r="AV139">
            <v>7800000</v>
          </cell>
          <cell r="AW139">
            <v>2600000</v>
          </cell>
          <cell r="AX139">
            <v>2600000</v>
          </cell>
          <cell r="AY139">
            <v>2600000</v>
          </cell>
          <cell r="AZ139">
            <v>2600000</v>
          </cell>
          <cell r="BA139">
            <v>2600000</v>
          </cell>
          <cell r="BB139">
            <v>2600000</v>
          </cell>
          <cell r="BC139">
            <v>2600000</v>
          </cell>
          <cell r="BD139">
            <v>2600000</v>
          </cell>
          <cell r="BE139">
            <v>2600000</v>
          </cell>
          <cell r="BF139">
            <v>2600000</v>
          </cell>
          <cell r="BG139">
            <v>2600000</v>
          </cell>
          <cell r="BH139">
            <v>2600000</v>
          </cell>
          <cell r="BI139">
            <v>31200000</v>
          </cell>
          <cell r="BJ139">
            <v>800000</v>
          </cell>
          <cell r="BK139">
            <v>5920000</v>
          </cell>
          <cell r="BL139">
            <v>400000</v>
          </cell>
          <cell r="BM139">
            <v>5520000</v>
          </cell>
        </row>
        <row r="140">
          <cell r="A140">
            <v>134</v>
          </cell>
          <cell r="B140" t="str">
            <v>08/09</v>
          </cell>
          <cell r="C140">
            <v>2</v>
          </cell>
          <cell r="D140" t="str">
            <v>W</v>
          </cell>
          <cell r="E140" t="str">
            <v>P</v>
          </cell>
          <cell r="G140">
            <v>2</v>
          </cell>
          <cell r="H140">
            <v>1</v>
          </cell>
          <cell r="I140" t="str">
            <v>W1P2 08/09</v>
          </cell>
          <cell r="J140">
            <v>1000000</v>
          </cell>
          <cell r="K140">
            <v>1000000</v>
          </cell>
          <cell r="L140">
            <v>1000000</v>
          </cell>
          <cell r="M140">
            <v>1000000</v>
          </cell>
          <cell r="N140">
            <v>1000000</v>
          </cell>
          <cell r="O140">
            <v>1000000</v>
          </cell>
          <cell r="P140">
            <v>1000000</v>
          </cell>
          <cell r="Q140">
            <v>1000000</v>
          </cell>
          <cell r="R140">
            <v>1000000</v>
          </cell>
          <cell r="S140">
            <v>1000000</v>
          </cell>
          <cell r="T140">
            <v>1000000</v>
          </cell>
          <cell r="U140">
            <v>1000000</v>
          </cell>
          <cell r="V140">
            <v>12000000</v>
          </cell>
          <cell r="W140">
            <v>6200000</v>
          </cell>
          <cell r="X140">
            <v>6200000</v>
          </cell>
          <cell r="Y140">
            <v>6200000</v>
          </cell>
          <cell r="Z140">
            <v>6200000</v>
          </cell>
          <cell r="AA140">
            <v>6200000</v>
          </cell>
          <cell r="AB140">
            <v>6200000</v>
          </cell>
          <cell r="AC140">
            <v>6200000</v>
          </cell>
          <cell r="AD140">
            <v>6200000</v>
          </cell>
          <cell r="AE140">
            <v>6200000</v>
          </cell>
          <cell r="AF140">
            <v>6200000</v>
          </cell>
          <cell r="AG140">
            <v>6200000</v>
          </cell>
          <cell r="AH140">
            <v>6200000</v>
          </cell>
          <cell r="AI140">
            <v>74400000</v>
          </cell>
          <cell r="AJ140">
            <v>500000</v>
          </cell>
          <cell r="AK140">
            <v>500000</v>
          </cell>
          <cell r="AL140">
            <v>500000</v>
          </cell>
          <cell r="AM140">
            <v>500000</v>
          </cell>
          <cell r="AN140">
            <v>500000</v>
          </cell>
          <cell r="AO140">
            <v>500000</v>
          </cell>
          <cell r="AP140">
            <v>500000</v>
          </cell>
          <cell r="AQ140">
            <v>500000</v>
          </cell>
          <cell r="AR140">
            <v>500000</v>
          </cell>
          <cell r="AS140">
            <v>500000</v>
          </cell>
          <cell r="AT140">
            <v>500000</v>
          </cell>
          <cell r="AU140">
            <v>500000</v>
          </cell>
          <cell r="AV140">
            <v>6000000</v>
          </cell>
          <cell r="AW140">
            <v>3100000</v>
          </cell>
          <cell r="AX140">
            <v>3100000</v>
          </cell>
          <cell r="AY140">
            <v>3100000</v>
          </cell>
          <cell r="AZ140">
            <v>3100000</v>
          </cell>
          <cell r="BA140">
            <v>3100000</v>
          </cell>
          <cell r="BB140">
            <v>3100000</v>
          </cell>
          <cell r="BC140">
            <v>3100000</v>
          </cell>
          <cell r="BD140">
            <v>3100000</v>
          </cell>
          <cell r="BE140">
            <v>3100000</v>
          </cell>
          <cell r="BF140">
            <v>3100000</v>
          </cell>
          <cell r="BG140">
            <v>3100000</v>
          </cell>
          <cell r="BH140">
            <v>3100000</v>
          </cell>
          <cell r="BI140">
            <v>37200000</v>
          </cell>
          <cell r="BJ140">
            <v>40000</v>
          </cell>
          <cell r="BK140">
            <v>5960000</v>
          </cell>
          <cell r="BL140">
            <v>13333.333333333334</v>
          </cell>
          <cell r="BM140">
            <v>5533333.333333333</v>
          </cell>
        </row>
        <row r="141">
          <cell r="A141">
            <v>135</v>
          </cell>
          <cell r="B141" t="str">
            <v>08/09</v>
          </cell>
          <cell r="C141">
            <v>2</v>
          </cell>
          <cell r="D141" t="str">
            <v>W</v>
          </cell>
          <cell r="E141" t="str">
            <v>P</v>
          </cell>
          <cell r="H141">
            <v>2</v>
          </cell>
          <cell r="I141" t="str">
            <v>W2P2 08/09</v>
          </cell>
          <cell r="J141">
            <v>100000</v>
          </cell>
          <cell r="K141">
            <v>100000</v>
          </cell>
          <cell r="L141">
            <v>100000</v>
          </cell>
          <cell r="M141">
            <v>100000</v>
          </cell>
          <cell r="N141">
            <v>100000</v>
          </cell>
          <cell r="O141">
            <v>100000</v>
          </cell>
          <cell r="P141">
            <v>100000</v>
          </cell>
          <cell r="Q141">
            <v>100000</v>
          </cell>
          <cell r="R141">
            <v>100000</v>
          </cell>
          <cell r="S141">
            <v>100000</v>
          </cell>
          <cell r="T141">
            <v>100000</v>
          </cell>
          <cell r="U141">
            <v>100000</v>
          </cell>
          <cell r="V141">
            <v>1200000</v>
          </cell>
          <cell r="W141">
            <v>6300000</v>
          </cell>
          <cell r="X141">
            <v>6300000</v>
          </cell>
          <cell r="Y141">
            <v>6300000</v>
          </cell>
          <cell r="Z141">
            <v>6300000</v>
          </cell>
          <cell r="AA141">
            <v>6300000</v>
          </cell>
          <cell r="AB141">
            <v>6300000</v>
          </cell>
          <cell r="AC141">
            <v>6300000</v>
          </cell>
          <cell r="AD141">
            <v>6300000</v>
          </cell>
          <cell r="AE141">
            <v>6300000</v>
          </cell>
          <cell r="AF141">
            <v>6300000</v>
          </cell>
          <cell r="AG141">
            <v>6300000</v>
          </cell>
          <cell r="AH141">
            <v>6300000</v>
          </cell>
          <cell r="AI141">
            <v>75600000</v>
          </cell>
          <cell r="AJ141">
            <v>50000</v>
          </cell>
          <cell r="AK141">
            <v>50000</v>
          </cell>
          <cell r="AL141">
            <v>50000</v>
          </cell>
          <cell r="AM141">
            <v>50000</v>
          </cell>
          <cell r="AN141">
            <v>50000</v>
          </cell>
          <cell r="AO141">
            <v>50000</v>
          </cell>
          <cell r="AP141">
            <v>50000</v>
          </cell>
          <cell r="AQ141">
            <v>50000</v>
          </cell>
          <cell r="AR141">
            <v>50000</v>
          </cell>
          <cell r="AS141">
            <v>50000</v>
          </cell>
          <cell r="AT141">
            <v>50000</v>
          </cell>
          <cell r="AU141">
            <v>50000</v>
          </cell>
          <cell r="AV141">
            <v>600000</v>
          </cell>
          <cell r="AW141">
            <v>3150000</v>
          </cell>
          <cell r="AX141">
            <v>3150000</v>
          </cell>
          <cell r="AY141">
            <v>3150000</v>
          </cell>
          <cell r="AZ141">
            <v>3150000</v>
          </cell>
          <cell r="BA141">
            <v>3150000</v>
          </cell>
          <cell r="BB141">
            <v>3150000</v>
          </cell>
          <cell r="BC141">
            <v>3150000</v>
          </cell>
          <cell r="BD141">
            <v>3150000</v>
          </cell>
          <cell r="BE141">
            <v>3150000</v>
          </cell>
          <cell r="BF141">
            <v>3150000</v>
          </cell>
          <cell r="BG141">
            <v>3150000</v>
          </cell>
          <cell r="BH141">
            <v>3150000</v>
          </cell>
          <cell r="BI141">
            <v>37800000</v>
          </cell>
          <cell r="BJ141">
            <v>80000</v>
          </cell>
          <cell r="BK141">
            <v>6040000</v>
          </cell>
          <cell r="BL141">
            <v>26666.666666666668</v>
          </cell>
          <cell r="BM141">
            <v>5560000</v>
          </cell>
        </row>
        <row r="142">
          <cell r="A142">
            <v>136</v>
          </cell>
          <cell r="B142" t="str">
            <v>08/09</v>
          </cell>
          <cell r="C142">
            <v>2</v>
          </cell>
          <cell r="D142" t="str">
            <v>W</v>
          </cell>
          <cell r="E142" t="str">
            <v>P</v>
          </cell>
          <cell r="H142">
            <v>3</v>
          </cell>
          <cell r="I142" t="str">
            <v>W3P2 08/09</v>
          </cell>
          <cell r="J142">
            <v>100000</v>
          </cell>
          <cell r="K142">
            <v>100000</v>
          </cell>
          <cell r="L142">
            <v>100000</v>
          </cell>
          <cell r="M142">
            <v>100000</v>
          </cell>
          <cell r="N142">
            <v>100000</v>
          </cell>
          <cell r="O142">
            <v>100000</v>
          </cell>
          <cell r="P142">
            <v>100000</v>
          </cell>
          <cell r="Q142">
            <v>100000</v>
          </cell>
          <cell r="R142">
            <v>100000</v>
          </cell>
          <cell r="S142">
            <v>100000</v>
          </cell>
          <cell r="T142">
            <v>100000</v>
          </cell>
          <cell r="U142">
            <v>100000</v>
          </cell>
          <cell r="V142">
            <v>1200000</v>
          </cell>
          <cell r="W142">
            <v>6400000</v>
          </cell>
          <cell r="X142">
            <v>6400000</v>
          </cell>
          <cell r="Y142">
            <v>6400000</v>
          </cell>
          <cell r="Z142">
            <v>6400000</v>
          </cell>
          <cell r="AA142">
            <v>6400000</v>
          </cell>
          <cell r="AB142">
            <v>6400000</v>
          </cell>
          <cell r="AC142">
            <v>6400000</v>
          </cell>
          <cell r="AD142">
            <v>6400000</v>
          </cell>
          <cell r="AE142">
            <v>6400000</v>
          </cell>
          <cell r="AF142">
            <v>6400000</v>
          </cell>
          <cell r="AG142">
            <v>6400000</v>
          </cell>
          <cell r="AH142">
            <v>6400000</v>
          </cell>
          <cell r="AI142">
            <v>76800000</v>
          </cell>
          <cell r="AJ142">
            <v>50000</v>
          </cell>
          <cell r="AK142">
            <v>50000</v>
          </cell>
          <cell r="AL142">
            <v>50000</v>
          </cell>
          <cell r="AM142">
            <v>50000</v>
          </cell>
          <cell r="AN142">
            <v>50000</v>
          </cell>
          <cell r="AO142">
            <v>50000</v>
          </cell>
          <cell r="AP142">
            <v>50000</v>
          </cell>
          <cell r="AQ142">
            <v>50000</v>
          </cell>
          <cell r="AR142">
            <v>50000</v>
          </cell>
          <cell r="AS142">
            <v>50000</v>
          </cell>
          <cell r="AT142">
            <v>50000</v>
          </cell>
          <cell r="AU142">
            <v>50000</v>
          </cell>
          <cell r="AV142">
            <v>600000</v>
          </cell>
          <cell r="AW142">
            <v>3200000</v>
          </cell>
          <cell r="AX142">
            <v>3200000</v>
          </cell>
          <cell r="AY142">
            <v>3200000</v>
          </cell>
          <cell r="AZ142">
            <v>3200000</v>
          </cell>
          <cell r="BA142">
            <v>3200000</v>
          </cell>
          <cell r="BB142">
            <v>3200000</v>
          </cell>
          <cell r="BC142">
            <v>3200000</v>
          </cell>
          <cell r="BD142">
            <v>3200000</v>
          </cell>
          <cell r="BE142">
            <v>3200000</v>
          </cell>
          <cell r="BF142">
            <v>3200000</v>
          </cell>
          <cell r="BG142">
            <v>3200000</v>
          </cell>
          <cell r="BH142">
            <v>3200000</v>
          </cell>
          <cell r="BI142">
            <v>38400000</v>
          </cell>
          <cell r="BJ142">
            <v>120000</v>
          </cell>
          <cell r="BK142">
            <v>6160000</v>
          </cell>
          <cell r="BL142">
            <v>40000</v>
          </cell>
          <cell r="BM142">
            <v>5600000</v>
          </cell>
        </row>
        <row r="143">
          <cell r="A143">
            <v>137</v>
          </cell>
          <cell r="B143" t="str">
            <v>08/09</v>
          </cell>
          <cell r="C143">
            <v>2</v>
          </cell>
          <cell r="D143" t="str">
            <v>W</v>
          </cell>
          <cell r="E143" t="str">
            <v>P</v>
          </cell>
          <cell r="H143">
            <v>4</v>
          </cell>
          <cell r="I143" t="str">
            <v>W4P2 08/09</v>
          </cell>
          <cell r="J143">
            <v>100000</v>
          </cell>
          <cell r="K143">
            <v>100000</v>
          </cell>
          <cell r="L143">
            <v>100000</v>
          </cell>
          <cell r="M143">
            <v>100000</v>
          </cell>
          <cell r="N143">
            <v>100000</v>
          </cell>
          <cell r="O143">
            <v>100000</v>
          </cell>
          <cell r="P143">
            <v>100000</v>
          </cell>
          <cell r="Q143">
            <v>100000</v>
          </cell>
          <cell r="R143">
            <v>100000</v>
          </cell>
          <cell r="S143">
            <v>100000</v>
          </cell>
          <cell r="T143">
            <v>100000</v>
          </cell>
          <cell r="U143">
            <v>100000</v>
          </cell>
          <cell r="V143">
            <v>1200000</v>
          </cell>
          <cell r="W143">
            <v>6500000</v>
          </cell>
          <cell r="X143">
            <v>6500000</v>
          </cell>
          <cell r="Y143">
            <v>6500000</v>
          </cell>
          <cell r="Z143">
            <v>6500000</v>
          </cell>
          <cell r="AA143">
            <v>6500000</v>
          </cell>
          <cell r="AB143">
            <v>6500000</v>
          </cell>
          <cell r="AC143">
            <v>6500000</v>
          </cell>
          <cell r="AD143">
            <v>6500000</v>
          </cell>
          <cell r="AE143">
            <v>6500000</v>
          </cell>
          <cell r="AF143">
            <v>6500000</v>
          </cell>
          <cell r="AG143">
            <v>6500000</v>
          </cell>
          <cell r="AH143">
            <v>6500000</v>
          </cell>
          <cell r="AI143">
            <v>78000000</v>
          </cell>
          <cell r="AJ143">
            <v>50000</v>
          </cell>
          <cell r="AK143">
            <v>50000</v>
          </cell>
          <cell r="AL143">
            <v>50000</v>
          </cell>
          <cell r="AM143">
            <v>50000</v>
          </cell>
          <cell r="AN143">
            <v>50000</v>
          </cell>
          <cell r="AO143">
            <v>50000</v>
          </cell>
          <cell r="AP143">
            <v>50000</v>
          </cell>
          <cell r="AQ143">
            <v>50000</v>
          </cell>
          <cell r="AR143">
            <v>50000</v>
          </cell>
          <cell r="AS143">
            <v>50000</v>
          </cell>
          <cell r="AT143">
            <v>50000</v>
          </cell>
          <cell r="AU143">
            <v>50000</v>
          </cell>
          <cell r="AV143">
            <v>600000</v>
          </cell>
          <cell r="AW143">
            <v>3250000</v>
          </cell>
          <cell r="AX143">
            <v>3250000</v>
          </cell>
          <cell r="AY143">
            <v>3250000</v>
          </cell>
          <cell r="AZ143">
            <v>3250000</v>
          </cell>
          <cell r="BA143">
            <v>3250000</v>
          </cell>
          <cell r="BB143">
            <v>3250000</v>
          </cell>
          <cell r="BC143">
            <v>3250000</v>
          </cell>
          <cell r="BD143">
            <v>3250000</v>
          </cell>
          <cell r="BE143">
            <v>3250000</v>
          </cell>
          <cell r="BF143">
            <v>3250000</v>
          </cell>
          <cell r="BG143">
            <v>3250000</v>
          </cell>
          <cell r="BH143">
            <v>3250000</v>
          </cell>
          <cell r="BI143">
            <v>39000000</v>
          </cell>
          <cell r="BJ143">
            <v>160000</v>
          </cell>
          <cell r="BK143">
            <v>6320000</v>
          </cell>
          <cell r="BL143">
            <v>53333.333333333336</v>
          </cell>
          <cell r="BM143">
            <v>5653333.333333333</v>
          </cell>
        </row>
        <row r="144">
          <cell r="A144">
            <v>138</v>
          </cell>
          <cell r="B144" t="str">
            <v>08/09</v>
          </cell>
          <cell r="C144">
            <v>2</v>
          </cell>
          <cell r="E144" t="str">
            <v>P</v>
          </cell>
          <cell r="I144" t="str">
            <v>P2 08/09</v>
          </cell>
          <cell r="J144">
            <v>1300000</v>
          </cell>
          <cell r="K144">
            <v>1300000</v>
          </cell>
          <cell r="L144">
            <v>1300000</v>
          </cell>
          <cell r="M144">
            <v>1300000</v>
          </cell>
          <cell r="N144">
            <v>1300000</v>
          </cell>
          <cell r="O144">
            <v>1300000</v>
          </cell>
          <cell r="P144">
            <v>1300000</v>
          </cell>
          <cell r="Q144">
            <v>1300000</v>
          </cell>
          <cell r="R144">
            <v>1300000</v>
          </cell>
          <cell r="S144">
            <v>1300000</v>
          </cell>
          <cell r="T144">
            <v>1300000</v>
          </cell>
          <cell r="U144">
            <v>1300000</v>
          </cell>
          <cell r="V144">
            <v>15600000</v>
          </cell>
          <cell r="W144">
            <v>6500000</v>
          </cell>
          <cell r="X144">
            <v>6500000</v>
          </cell>
          <cell r="Y144">
            <v>6500000</v>
          </cell>
          <cell r="Z144">
            <v>6500000</v>
          </cell>
          <cell r="AA144">
            <v>6500000</v>
          </cell>
          <cell r="AB144">
            <v>6500000</v>
          </cell>
          <cell r="AC144">
            <v>6500000</v>
          </cell>
          <cell r="AD144">
            <v>6500000</v>
          </cell>
          <cell r="AE144">
            <v>6500000</v>
          </cell>
          <cell r="AF144">
            <v>6500000</v>
          </cell>
          <cell r="AG144">
            <v>6500000</v>
          </cell>
          <cell r="AH144">
            <v>6500000</v>
          </cell>
          <cell r="AI144">
            <v>78000000</v>
          </cell>
          <cell r="AJ144">
            <v>650000</v>
          </cell>
          <cell r="AK144">
            <v>650000</v>
          </cell>
          <cell r="AL144">
            <v>650000</v>
          </cell>
          <cell r="AM144">
            <v>650000</v>
          </cell>
          <cell r="AN144">
            <v>650000</v>
          </cell>
          <cell r="AO144">
            <v>650000</v>
          </cell>
          <cell r="AP144">
            <v>650000</v>
          </cell>
          <cell r="AQ144">
            <v>650000</v>
          </cell>
          <cell r="AR144">
            <v>650000</v>
          </cell>
          <cell r="AS144">
            <v>650000</v>
          </cell>
          <cell r="AT144">
            <v>650000</v>
          </cell>
          <cell r="AU144">
            <v>650000</v>
          </cell>
          <cell r="AV144">
            <v>7800000</v>
          </cell>
          <cell r="AW144">
            <v>3250000</v>
          </cell>
          <cell r="AX144">
            <v>3250000</v>
          </cell>
          <cell r="AY144">
            <v>3250000</v>
          </cell>
          <cell r="AZ144">
            <v>3250000</v>
          </cell>
          <cell r="BA144">
            <v>3250000</v>
          </cell>
          <cell r="BB144">
            <v>3250000</v>
          </cell>
          <cell r="BC144">
            <v>3250000</v>
          </cell>
          <cell r="BD144">
            <v>3250000</v>
          </cell>
          <cell r="BE144">
            <v>3250000</v>
          </cell>
          <cell r="BF144">
            <v>3250000</v>
          </cell>
          <cell r="BG144">
            <v>3250000</v>
          </cell>
          <cell r="BH144">
            <v>3250000</v>
          </cell>
          <cell r="BI144">
            <v>39000000</v>
          </cell>
          <cell r="BJ144">
            <v>400000</v>
          </cell>
          <cell r="BK144">
            <v>6320000</v>
          </cell>
          <cell r="BL144">
            <v>133333.33333333334</v>
          </cell>
          <cell r="BM144">
            <v>5653333.333333333</v>
          </cell>
        </row>
        <row r="145">
          <cell r="A145">
            <v>139</v>
          </cell>
          <cell r="B145" t="str">
            <v>08/09</v>
          </cell>
          <cell r="C145">
            <v>3</v>
          </cell>
          <cell r="D145" t="str">
            <v>W</v>
          </cell>
          <cell r="E145" t="str">
            <v>P</v>
          </cell>
          <cell r="G145">
            <v>3</v>
          </cell>
          <cell r="H145">
            <v>1</v>
          </cell>
          <cell r="I145" t="str">
            <v>W1P3 08/09</v>
          </cell>
          <cell r="J145">
            <v>1000000</v>
          </cell>
          <cell r="K145">
            <v>1000000</v>
          </cell>
          <cell r="L145">
            <v>1000000</v>
          </cell>
          <cell r="M145">
            <v>1000000</v>
          </cell>
          <cell r="N145">
            <v>1000000</v>
          </cell>
          <cell r="O145">
            <v>1000000</v>
          </cell>
          <cell r="P145">
            <v>1000000</v>
          </cell>
          <cell r="Q145">
            <v>1000000</v>
          </cell>
          <cell r="R145">
            <v>1000000</v>
          </cell>
          <cell r="S145">
            <v>1000000</v>
          </cell>
          <cell r="T145">
            <v>1000000</v>
          </cell>
          <cell r="U145">
            <v>1000000</v>
          </cell>
          <cell r="V145">
            <v>12000000</v>
          </cell>
          <cell r="W145">
            <v>7500000</v>
          </cell>
          <cell r="X145">
            <v>7500000</v>
          </cell>
          <cell r="Y145">
            <v>7500000</v>
          </cell>
          <cell r="Z145">
            <v>7500000</v>
          </cell>
          <cell r="AA145">
            <v>7500000</v>
          </cell>
          <cell r="AB145">
            <v>7500000</v>
          </cell>
          <cell r="AC145">
            <v>7500000</v>
          </cell>
          <cell r="AD145">
            <v>7500000</v>
          </cell>
          <cell r="AE145">
            <v>7500000</v>
          </cell>
          <cell r="AF145">
            <v>7500000</v>
          </cell>
          <cell r="AG145">
            <v>7500000</v>
          </cell>
          <cell r="AH145">
            <v>7500000</v>
          </cell>
          <cell r="AI145">
            <v>90000000</v>
          </cell>
          <cell r="AJ145">
            <v>500000</v>
          </cell>
          <cell r="AK145">
            <v>500000</v>
          </cell>
          <cell r="AL145">
            <v>500000</v>
          </cell>
          <cell r="AM145">
            <v>500000</v>
          </cell>
          <cell r="AN145">
            <v>500000</v>
          </cell>
          <cell r="AO145">
            <v>500000</v>
          </cell>
          <cell r="AP145">
            <v>500000</v>
          </cell>
          <cell r="AQ145">
            <v>500000</v>
          </cell>
          <cell r="AR145">
            <v>500000</v>
          </cell>
          <cell r="AS145">
            <v>500000</v>
          </cell>
          <cell r="AT145">
            <v>500000</v>
          </cell>
          <cell r="AU145">
            <v>500000</v>
          </cell>
          <cell r="AV145">
            <v>6000000</v>
          </cell>
          <cell r="AW145">
            <v>3750000</v>
          </cell>
          <cell r="AX145">
            <v>3750000</v>
          </cell>
          <cell r="AY145">
            <v>3750000</v>
          </cell>
          <cell r="AZ145">
            <v>3750000</v>
          </cell>
          <cell r="BA145">
            <v>3750000</v>
          </cell>
          <cell r="BB145">
            <v>3750000</v>
          </cell>
          <cell r="BC145">
            <v>3750000</v>
          </cell>
          <cell r="BD145">
            <v>3750000</v>
          </cell>
          <cell r="BE145">
            <v>3750000</v>
          </cell>
          <cell r="BF145">
            <v>3750000</v>
          </cell>
          <cell r="BG145">
            <v>3750000</v>
          </cell>
          <cell r="BH145">
            <v>3750000</v>
          </cell>
          <cell r="BI145">
            <v>45000000</v>
          </cell>
          <cell r="BJ145">
            <v>8000</v>
          </cell>
          <cell r="BK145">
            <v>6328000</v>
          </cell>
          <cell r="BL145">
            <v>8000</v>
          </cell>
          <cell r="BM145">
            <v>5661333.333333333</v>
          </cell>
        </row>
        <row r="146">
          <cell r="A146">
            <v>140</v>
          </cell>
          <cell r="B146" t="str">
            <v>08/09</v>
          </cell>
          <cell r="C146">
            <v>3</v>
          </cell>
          <cell r="D146" t="str">
            <v>W</v>
          </cell>
          <cell r="E146" t="str">
            <v>P</v>
          </cell>
          <cell r="H146">
            <v>2</v>
          </cell>
          <cell r="I146" t="str">
            <v>W2P3 08/09</v>
          </cell>
          <cell r="J146">
            <v>100000</v>
          </cell>
          <cell r="K146">
            <v>100000</v>
          </cell>
          <cell r="L146">
            <v>100000</v>
          </cell>
          <cell r="M146">
            <v>100000</v>
          </cell>
          <cell r="N146">
            <v>100000</v>
          </cell>
          <cell r="O146">
            <v>100000</v>
          </cell>
          <cell r="P146">
            <v>100000</v>
          </cell>
          <cell r="Q146">
            <v>100000</v>
          </cell>
          <cell r="R146">
            <v>100000</v>
          </cell>
          <cell r="S146">
            <v>100000</v>
          </cell>
          <cell r="T146">
            <v>100000</v>
          </cell>
          <cell r="U146">
            <v>100000</v>
          </cell>
          <cell r="V146">
            <v>1200000</v>
          </cell>
          <cell r="W146">
            <v>7600000</v>
          </cell>
          <cell r="X146">
            <v>7600000</v>
          </cell>
          <cell r="Y146">
            <v>7600000</v>
          </cell>
          <cell r="Z146">
            <v>7600000</v>
          </cell>
          <cell r="AA146">
            <v>7600000</v>
          </cell>
          <cell r="AB146">
            <v>7600000</v>
          </cell>
          <cell r="AC146">
            <v>7600000</v>
          </cell>
          <cell r="AD146">
            <v>7600000</v>
          </cell>
          <cell r="AE146">
            <v>7600000</v>
          </cell>
          <cell r="AF146">
            <v>7600000</v>
          </cell>
          <cell r="AG146">
            <v>7600000</v>
          </cell>
          <cell r="AH146">
            <v>7600000</v>
          </cell>
          <cell r="AI146">
            <v>91200000</v>
          </cell>
          <cell r="AJ146">
            <v>50000</v>
          </cell>
          <cell r="AK146">
            <v>50000</v>
          </cell>
          <cell r="AL146">
            <v>50000</v>
          </cell>
          <cell r="AM146">
            <v>50000</v>
          </cell>
          <cell r="AN146">
            <v>50000</v>
          </cell>
          <cell r="AO146">
            <v>50000</v>
          </cell>
          <cell r="AP146">
            <v>50000</v>
          </cell>
          <cell r="AQ146">
            <v>50000</v>
          </cell>
          <cell r="AR146">
            <v>50000</v>
          </cell>
          <cell r="AS146">
            <v>50000</v>
          </cell>
          <cell r="AT146">
            <v>50000</v>
          </cell>
          <cell r="AU146">
            <v>50000</v>
          </cell>
          <cell r="AV146">
            <v>600000</v>
          </cell>
          <cell r="AW146">
            <v>3800000</v>
          </cell>
          <cell r="AX146">
            <v>3800000</v>
          </cell>
          <cell r="AY146">
            <v>3800000</v>
          </cell>
          <cell r="AZ146">
            <v>3800000</v>
          </cell>
          <cell r="BA146">
            <v>3800000</v>
          </cell>
          <cell r="BB146">
            <v>3800000</v>
          </cell>
          <cell r="BC146">
            <v>3800000</v>
          </cell>
          <cell r="BD146">
            <v>3800000</v>
          </cell>
          <cell r="BE146">
            <v>3800000</v>
          </cell>
          <cell r="BF146">
            <v>3800000</v>
          </cell>
          <cell r="BG146">
            <v>3800000</v>
          </cell>
          <cell r="BH146">
            <v>3800000</v>
          </cell>
          <cell r="BI146">
            <v>45600000</v>
          </cell>
          <cell r="BJ146">
            <v>32000</v>
          </cell>
          <cell r="BK146">
            <v>6360000</v>
          </cell>
          <cell r="BL146">
            <v>32000</v>
          </cell>
          <cell r="BM146">
            <v>5693333.333333333</v>
          </cell>
        </row>
        <row r="147">
          <cell r="A147">
            <v>141</v>
          </cell>
          <cell r="B147" t="str">
            <v>08/09</v>
          </cell>
          <cell r="C147">
            <v>3</v>
          </cell>
          <cell r="D147" t="str">
            <v>W</v>
          </cell>
          <cell r="E147" t="str">
            <v>P</v>
          </cell>
          <cell r="H147">
            <v>3</v>
          </cell>
          <cell r="I147" t="str">
            <v>W3P3 08/09</v>
          </cell>
          <cell r="J147">
            <v>100000</v>
          </cell>
          <cell r="K147">
            <v>100000</v>
          </cell>
          <cell r="L147">
            <v>100000</v>
          </cell>
          <cell r="M147">
            <v>100000</v>
          </cell>
          <cell r="N147">
            <v>100000</v>
          </cell>
          <cell r="O147">
            <v>100000</v>
          </cell>
          <cell r="P147">
            <v>100000</v>
          </cell>
          <cell r="Q147">
            <v>100000</v>
          </cell>
          <cell r="R147">
            <v>100000</v>
          </cell>
          <cell r="S147">
            <v>100000</v>
          </cell>
          <cell r="T147">
            <v>100000</v>
          </cell>
          <cell r="U147">
            <v>100000</v>
          </cell>
          <cell r="V147">
            <v>1200000</v>
          </cell>
          <cell r="W147">
            <v>7700000</v>
          </cell>
          <cell r="X147">
            <v>7700000</v>
          </cell>
          <cell r="Y147">
            <v>7700000</v>
          </cell>
          <cell r="Z147">
            <v>7700000</v>
          </cell>
          <cell r="AA147">
            <v>7700000</v>
          </cell>
          <cell r="AB147">
            <v>7700000</v>
          </cell>
          <cell r="AC147">
            <v>7700000</v>
          </cell>
          <cell r="AD147">
            <v>7700000</v>
          </cell>
          <cell r="AE147">
            <v>7700000</v>
          </cell>
          <cell r="AF147">
            <v>7700000</v>
          </cell>
          <cell r="AG147">
            <v>7700000</v>
          </cell>
          <cell r="AH147">
            <v>7700000</v>
          </cell>
          <cell r="AI147">
            <v>92400000</v>
          </cell>
          <cell r="AJ147">
            <v>50000</v>
          </cell>
          <cell r="AK147">
            <v>50000</v>
          </cell>
          <cell r="AL147">
            <v>50000</v>
          </cell>
          <cell r="AM147">
            <v>50000</v>
          </cell>
          <cell r="AN147">
            <v>50000</v>
          </cell>
          <cell r="AO147">
            <v>50000</v>
          </cell>
          <cell r="AP147">
            <v>50000</v>
          </cell>
          <cell r="AQ147">
            <v>50000</v>
          </cell>
          <cell r="AR147">
            <v>50000</v>
          </cell>
          <cell r="AS147">
            <v>50000</v>
          </cell>
          <cell r="AT147">
            <v>50000</v>
          </cell>
          <cell r="AU147">
            <v>50000</v>
          </cell>
          <cell r="AV147">
            <v>600000</v>
          </cell>
          <cell r="AW147">
            <v>3850000</v>
          </cell>
          <cell r="AX147">
            <v>3850000</v>
          </cell>
          <cell r="AY147">
            <v>3850000</v>
          </cell>
          <cell r="AZ147">
            <v>3850000</v>
          </cell>
          <cell r="BA147">
            <v>3850000</v>
          </cell>
          <cell r="BB147">
            <v>3850000</v>
          </cell>
          <cell r="BC147">
            <v>3850000</v>
          </cell>
          <cell r="BD147">
            <v>3850000</v>
          </cell>
          <cell r="BE147">
            <v>3850000</v>
          </cell>
          <cell r="BF147">
            <v>3850000</v>
          </cell>
          <cell r="BG147">
            <v>3850000</v>
          </cell>
          <cell r="BH147">
            <v>3850000</v>
          </cell>
          <cell r="BI147">
            <v>46200000</v>
          </cell>
          <cell r="BJ147">
            <v>72000</v>
          </cell>
          <cell r="BK147">
            <v>6432000</v>
          </cell>
          <cell r="BL147">
            <v>72000</v>
          </cell>
          <cell r="BM147">
            <v>5765333.333333333</v>
          </cell>
        </row>
        <row r="148">
          <cell r="A148">
            <v>142</v>
          </cell>
          <cell r="B148" t="str">
            <v>08/09</v>
          </cell>
          <cell r="C148">
            <v>3</v>
          </cell>
          <cell r="D148" t="str">
            <v>W</v>
          </cell>
          <cell r="E148" t="str">
            <v>P</v>
          </cell>
          <cell r="H148">
            <v>4</v>
          </cell>
          <cell r="I148" t="str">
            <v>W4P3 08/09</v>
          </cell>
          <cell r="J148">
            <v>100000</v>
          </cell>
          <cell r="K148">
            <v>100000</v>
          </cell>
          <cell r="L148">
            <v>100000</v>
          </cell>
          <cell r="M148">
            <v>100000</v>
          </cell>
          <cell r="N148">
            <v>100000</v>
          </cell>
          <cell r="O148">
            <v>100000</v>
          </cell>
          <cell r="P148">
            <v>100000</v>
          </cell>
          <cell r="Q148">
            <v>100000</v>
          </cell>
          <cell r="R148">
            <v>100000</v>
          </cell>
          <cell r="S148">
            <v>100000</v>
          </cell>
          <cell r="T148">
            <v>100000</v>
          </cell>
          <cell r="U148">
            <v>100000</v>
          </cell>
          <cell r="V148">
            <v>1200000</v>
          </cell>
          <cell r="W148">
            <v>7800000</v>
          </cell>
          <cell r="X148">
            <v>7800000</v>
          </cell>
          <cell r="Y148">
            <v>7800000</v>
          </cell>
          <cell r="Z148">
            <v>7800000</v>
          </cell>
          <cell r="AA148">
            <v>7800000</v>
          </cell>
          <cell r="AB148">
            <v>7800000</v>
          </cell>
          <cell r="AC148">
            <v>7800000</v>
          </cell>
          <cell r="AD148">
            <v>7800000</v>
          </cell>
          <cell r="AE148">
            <v>7800000</v>
          </cell>
          <cell r="AF148">
            <v>7800000</v>
          </cell>
          <cell r="AG148">
            <v>7800000</v>
          </cell>
          <cell r="AH148">
            <v>7800000</v>
          </cell>
          <cell r="AI148">
            <v>93600000</v>
          </cell>
          <cell r="AJ148">
            <v>50000</v>
          </cell>
          <cell r="AK148">
            <v>50000</v>
          </cell>
          <cell r="AL148">
            <v>50000</v>
          </cell>
          <cell r="AM148">
            <v>50000</v>
          </cell>
          <cell r="AN148">
            <v>50000</v>
          </cell>
          <cell r="AO148">
            <v>50000</v>
          </cell>
          <cell r="AP148">
            <v>50000</v>
          </cell>
          <cell r="AQ148">
            <v>50000</v>
          </cell>
          <cell r="AR148">
            <v>50000</v>
          </cell>
          <cell r="AS148">
            <v>50000</v>
          </cell>
          <cell r="AT148">
            <v>50000</v>
          </cell>
          <cell r="AU148">
            <v>50000</v>
          </cell>
          <cell r="AV148">
            <v>600000</v>
          </cell>
          <cell r="AW148">
            <v>3900000</v>
          </cell>
          <cell r="AX148">
            <v>3900000</v>
          </cell>
          <cell r="AY148">
            <v>3900000</v>
          </cell>
          <cell r="AZ148">
            <v>3900000</v>
          </cell>
          <cell r="BA148">
            <v>3900000</v>
          </cell>
          <cell r="BB148">
            <v>3900000</v>
          </cell>
          <cell r="BC148">
            <v>3900000</v>
          </cell>
          <cell r="BD148">
            <v>3900000</v>
          </cell>
          <cell r="BE148">
            <v>3900000</v>
          </cell>
          <cell r="BF148">
            <v>3900000</v>
          </cell>
          <cell r="BG148">
            <v>3900000</v>
          </cell>
          <cell r="BH148">
            <v>3900000</v>
          </cell>
          <cell r="BI148">
            <v>46800000</v>
          </cell>
          <cell r="BJ148">
            <v>128000</v>
          </cell>
          <cell r="BK148">
            <v>6560000</v>
          </cell>
          <cell r="BL148">
            <v>794666.6666666667</v>
          </cell>
          <cell r="BM148">
            <v>6560000</v>
          </cell>
        </row>
        <row r="149">
          <cell r="A149">
            <v>143</v>
          </cell>
          <cell r="B149" t="str">
            <v>08/09</v>
          </cell>
          <cell r="C149">
            <v>3</v>
          </cell>
          <cell r="E149" t="str">
            <v>P</v>
          </cell>
          <cell r="I149" t="str">
            <v>P3 08/09</v>
          </cell>
          <cell r="J149">
            <v>1300000</v>
          </cell>
          <cell r="K149">
            <v>1300000</v>
          </cell>
          <cell r="L149">
            <v>1300000</v>
          </cell>
          <cell r="M149">
            <v>1300000</v>
          </cell>
          <cell r="N149">
            <v>1300000</v>
          </cell>
          <cell r="O149">
            <v>1300000</v>
          </cell>
          <cell r="P149">
            <v>1300000</v>
          </cell>
          <cell r="Q149">
            <v>1300000</v>
          </cell>
          <cell r="R149">
            <v>1300000</v>
          </cell>
          <cell r="S149">
            <v>1300000</v>
          </cell>
          <cell r="T149">
            <v>1300000</v>
          </cell>
          <cell r="U149">
            <v>1300000</v>
          </cell>
          <cell r="V149">
            <v>15600000</v>
          </cell>
          <cell r="W149">
            <v>7800000</v>
          </cell>
          <cell r="X149">
            <v>7800000</v>
          </cell>
          <cell r="Y149">
            <v>7800000</v>
          </cell>
          <cell r="Z149">
            <v>7800000</v>
          </cell>
          <cell r="AA149">
            <v>7800000</v>
          </cell>
          <cell r="AB149">
            <v>7800000</v>
          </cell>
          <cell r="AC149">
            <v>7800000</v>
          </cell>
          <cell r="AD149">
            <v>7800000</v>
          </cell>
          <cell r="AE149">
            <v>7800000</v>
          </cell>
          <cell r="AF149">
            <v>7800000</v>
          </cell>
          <cell r="AG149">
            <v>7800000</v>
          </cell>
          <cell r="AH149">
            <v>7800000</v>
          </cell>
          <cell r="AI149">
            <v>93600000</v>
          </cell>
          <cell r="AJ149">
            <v>650000</v>
          </cell>
          <cell r="AK149">
            <v>650000</v>
          </cell>
          <cell r="AL149">
            <v>650000</v>
          </cell>
          <cell r="AM149">
            <v>650000</v>
          </cell>
          <cell r="AN149">
            <v>650000</v>
          </cell>
          <cell r="AO149">
            <v>650000</v>
          </cell>
          <cell r="AP149">
            <v>650000</v>
          </cell>
          <cell r="AQ149">
            <v>650000</v>
          </cell>
          <cell r="AR149">
            <v>650000</v>
          </cell>
          <cell r="AS149">
            <v>650000</v>
          </cell>
          <cell r="AT149">
            <v>650000</v>
          </cell>
          <cell r="AU149">
            <v>650000</v>
          </cell>
          <cell r="AV149">
            <v>7800000</v>
          </cell>
          <cell r="AW149">
            <v>3900000</v>
          </cell>
          <cell r="AX149">
            <v>3900000</v>
          </cell>
          <cell r="AY149">
            <v>3900000</v>
          </cell>
          <cell r="AZ149">
            <v>3900000</v>
          </cell>
          <cell r="BA149">
            <v>3900000</v>
          </cell>
          <cell r="BB149">
            <v>3900000</v>
          </cell>
          <cell r="BC149">
            <v>3900000</v>
          </cell>
          <cell r="BD149">
            <v>3900000</v>
          </cell>
          <cell r="BE149">
            <v>3900000</v>
          </cell>
          <cell r="BF149">
            <v>3900000</v>
          </cell>
          <cell r="BG149">
            <v>3900000</v>
          </cell>
          <cell r="BH149">
            <v>3900000</v>
          </cell>
          <cell r="BI149">
            <v>46800000</v>
          </cell>
          <cell r="BJ149">
            <v>240000</v>
          </cell>
          <cell r="BK149">
            <v>6560000</v>
          </cell>
          <cell r="BL149">
            <v>906666.6666666667</v>
          </cell>
          <cell r="BM149">
            <v>6560000</v>
          </cell>
        </row>
        <row r="150">
          <cell r="A150">
            <v>144</v>
          </cell>
          <cell r="B150" t="str">
            <v>08/09</v>
          </cell>
          <cell r="C150">
            <v>4</v>
          </cell>
          <cell r="D150" t="str">
            <v>W</v>
          </cell>
          <cell r="E150" t="str">
            <v>P</v>
          </cell>
          <cell r="G150">
            <v>4</v>
          </cell>
          <cell r="H150">
            <v>1</v>
          </cell>
          <cell r="I150" t="str">
            <v>W1P4 08/09</v>
          </cell>
          <cell r="J150">
            <v>1000000</v>
          </cell>
          <cell r="K150">
            <v>1000000</v>
          </cell>
          <cell r="L150">
            <v>1000000</v>
          </cell>
          <cell r="M150">
            <v>1000000</v>
          </cell>
          <cell r="N150">
            <v>1000000</v>
          </cell>
          <cell r="O150">
            <v>1000000</v>
          </cell>
          <cell r="P150">
            <v>1000000</v>
          </cell>
          <cell r="Q150">
            <v>1000000</v>
          </cell>
          <cell r="R150">
            <v>1000000</v>
          </cell>
          <cell r="S150">
            <v>1000000</v>
          </cell>
          <cell r="T150">
            <v>1000000</v>
          </cell>
          <cell r="U150">
            <v>1000000</v>
          </cell>
          <cell r="V150">
            <v>12000000</v>
          </cell>
          <cell r="W150">
            <v>8800000</v>
          </cell>
          <cell r="X150">
            <v>8800000</v>
          </cell>
          <cell r="Y150">
            <v>8800000</v>
          </cell>
          <cell r="Z150">
            <v>8800000</v>
          </cell>
          <cell r="AA150">
            <v>8800000</v>
          </cell>
          <cell r="AB150">
            <v>8800000</v>
          </cell>
          <cell r="AC150">
            <v>8800000</v>
          </cell>
          <cell r="AD150">
            <v>8800000</v>
          </cell>
          <cell r="AE150">
            <v>8800000</v>
          </cell>
          <cell r="AF150">
            <v>8800000</v>
          </cell>
          <cell r="AG150">
            <v>8800000</v>
          </cell>
          <cell r="AH150">
            <v>8800000</v>
          </cell>
          <cell r="AI150">
            <v>105600000</v>
          </cell>
          <cell r="AJ150">
            <v>500000</v>
          </cell>
          <cell r="AK150">
            <v>500000</v>
          </cell>
          <cell r="AL150">
            <v>500000</v>
          </cell>
          <cell r="AM150">
            <v>500000</v>
          </cell>
          <cell r="AN150">
            <v>500000</v>
          </cell>
          <cell r="AO150">
            <v>500000</v>
          </cell>
          <cell r="AP150">
            <v>500000</v>
          </cell>
          <cell r="AQ150">
            <v>500000</v>
          </cell>
          <cell r="AR150">
            <v>500000</v>
          </cell>
          <cell r="AS150">
            <v>500000</v>
          </cell>
          <cell r="AT150">
            <v>500000</v>
          </cell>
          <cell r="AU150">
            <v>500000</v>
          </cell>
          <cell r="AV150">
            <v>6000000</v>
          </cell>
          <cell r="AW150">
            <v>4400000</v>
          </cell>
          <cell r="AX150">
            <v>4400000</v>
          </cell>
          <cell r="AY150">
            <v>4400000</v>
          </cell>
          <cell r="AZ150">
            <v>4400000</v>
          </cell>
          <cell r="BA150">
            <v>4400000</v>
          </cell>
          <cell r="BB150">
            <v>4400000</v>
          </cell>
          <cell r="BC150">
            <v>4400000</v>
          </cell>
          <cell r="BD150">
            <v>4400000</v>
          </cell>
          <cell r="BE150">
            <v>4400000</v>
          </cell>
          <cell r="BF150">
            <v>4400000</v>
          </cell>
          <cell r="BG150">
            <v>4400000</v>
          </cell>
          <cell r="BH150">
            <v>4400000</v>
          </cell>
          <cell r="BI150">
            <v>52800000</v>
          </cell>
          <cell r="BJ150">
            <v>200000</v>
          </cell>
          <cell r="BK150">
            <v>6760000</v>
          </cell>
          <cell r="BL150">
            <v>100000</v>
          </cell>
          <cell r="BM150">
            <v>6660000</v>
          </cell>
        </row>
        <row r="151">
          <cell r="A151">
            <v>145</v>
          </cell>
          <cell r="B151" t="str">
            <v>08/09</v>
          </cell>
          <cell r="C151">
            <v>4</v>
          </cell>
          <cell r="D151" t="str">
            <v>W</v>
          </cell>
          <cell r="E151" t="str">
            <v>P</v>
          </cell>
          <cell r="H151">
            <v>2</v>
          </cell>
          <cell r="I151" t="str">
            <v>W2P4 08/09</v>
          </cell>
          <cell r="J151">
            <v>100000</v>
          </cell>
          <cell r="K151">
            <v>100000</v>
          </cell>
          <cell r="L151">
            <v>100000</v>
          </cell>
          <cell r="M151">
            <v>100000</v>
          </cell>
          <cell r="N151">
            <v>100000</v>
          </cell>
          <cell r="O151">
            <v>100000</v>
          </cell>
          <cell r="P151">
            <v>100000</v>
          </cell>
          <cell r="Q151">
            <v>100000</v>
          </cell>
          <cell r="R151">
            <v>100000</v>
          </cell>
          <cell r="S151">
            <v>100000</v>
          </cell>
          <cell r="T151">
            <v>100000</v>
          </cell>
          <cell r="U151">
            <v>100000</v>
          </cell>
          <cell r="V151">
            <v>1200000</v>
          </cell>
          <cell r="W151">
            <v>8900000</v>
          </cell>
          <cell r="X151">
            <v>8900000</v>
          </cell>
          <cell r="Y151">
            <v>8900000</v>
          </cell>
          <cell r="Z151">
            <v>8900000</v>
          </cell>
          <cell r="AA151">
            <v>8900000</v>
          </cell>
          <cell r="AB151">
            <v>8900000</v>
          </cell>
          <cell r="AC151">
            <v>8900000</v>
          </cell>
          <cell r="AD151">
            <v>8900000</v>
          </cell>
          <cell r="AE151">
            <v>8900000</v>
          </cell>
          <cell r="AF151">
            <v>8900000</v>
          </cell>
          <cell r="AG151">
            <v>8900000</v>
          </cell>
          <cell r="AH151">
            <v>8900000</v>
          </cell>
          <cell r="AI151">
            <v>106800000</v>
          </cell>
          <cell r="AJ151">
            <v>50000</v>
          </cell>
          <cell r="AK151">
            <v>50000</v>
          </cell>
          <cell r="AL151">
            <v>50000</v>
          </cell>
          <cell r="AM151">
            <v>50000</v>
          </cell>
          <cell r="AN151">
            <v>50000</v>
          </cell>
          <cell r="AO151">
            <v>50000</v>
          </cell>
          <cell r="AP151">
            <v>50000</v>
          </cell>
          <cell r="AQ151">
            <v>50000</v>
          </cell>
          <cell r="AR151">
            <v>50000</v>
          </cell>
          <cell r="AS151">
            <v>50000</v>
          </cell>
          <cell r="AT151">
            <v>50000</v>
          </cell>
          <cell r="AU151">
            <v>50000</v>
          </cell>
          <cell r="AV151">
            <v>600000</v>
          </cell>
          <cell r="AW151">
            <v>4450000</v>
          </cell>
          <cell r="AX151">
            <v>4450000</v>
          </cell>
          <cell r="AY151">
            <v>4450000</v>
          </cell>
          <cell r="AZ151">
            <v>4450000</v>
          </cell>
          <cell r="BA151">
            <v>4450000</v>
          </cell>
          <cell r="BB151">
            <v>4450000</v>
          </cell>
          <cell r="BC151">
            <v>4450000</v>
          </cell>
          <cell r="BD151">
            <v>4450000</v>
          </cell>
          <cell r="BE151">
            <v>4450000</v>
          </cell>
          <cell r="BF151">
            <v>4450000</v>
          </cell>
          <cell r="BG151">
            <v>4450000</v>
          </cell>
          <cell r="BH151">
            <v>4450000</v>
          </cell>
          <cell r="BI151">
            <v>53400000</v>
          </cell>
          <cell r="BJ151">
            <v>200000</v>
          </cell>
          <cell r="BK151">
            <v>6960000</v>
          </cell>
          <cell r="BL151">
            <v>100000</v>
          </cell>
          <cell r="BM151">
            <v>6760000</v>
          </cell>
        </row>
        <row r="152">
          <cell r="A152">
            <v>146</v>
          </cell>
          <cell r="B152" t="str">
            <v>08/09</v>
          </cell>
          <cell r="C152">
            <v>4</v>
          </cell>
          <cell r="D152" t="str">
            <v>W</v>
          </cell>
          <cell r="E152" t="str">
            <v>P</v>
          </cell>
          <cell r="H152">
            <v>3</v>
          </cell>
          <cell r="I152" t="str">
            <v>W3P4 08/09</v>
          </cell>
          <cell r="J152">
            <v>100000</v>
          </cell>
          <cell r="K152">
            <v>100000</v>
          </cell>
          <cell r="L152">
            <v>100000</v>
          </cell>
          <cell r="M152">
            <v>100000</v>
          </cell>
          <cell r="N152">
            <v>100000</v>
          </cell>
          <cell r="O152">
            <v>100000</v>
          </cell>
          <cell r="P152">
            <v>100000</v>
          </cell>
          <cell r="Q152">
            <v>100000</v>
          </cell>
          <cell r="R152">
            <v>100000</v>
          </cell>
          <cell r="S152">
            <v>100000</v>
          </cell>
          <cell r="T152">
            <v>100000</v>
          </cell>
          <cell r="U152">
            <v>100000</v>
          </cell>
          <cell r="V152">
            <v>1200000</v>
          </cell>
          <cell r="W152">
            <v>9000000</v>
          </cell>
          <cell r="X152">
            <v>9000000</v>
          </cell>
          <cell r="Y152">
            <v>9000000</v>
          </cell>
          <cell r="Z152">
            <v>9000000</v>
          </cell>
          <cell r="AA152">
            <v>9000000</v>
          </cell>
          <cell r="AB152">
            <v>9000000</v>
          </cell>
          <cell r="AC152">
            <v>9000000</v>
          </cell>
          <cell r="AD152">
            <v>9000000</v>
          </cell>
          <cell r="AE152">
            <v>9000000</v>
          </cell>
          <cell r="AF152">
            <v>9000000</v>
          </cell>
          <cell r="AG152">
            <v>9000000</v>
          </cell>
          <cell r="AH152">
            <v>9000000</v>
          </cell>
          <cell r="AI152">
            <v>108000000</v>
          </cell>
          <cell r="AJ152">
            <v>50000</v>
          </cell>
          <cell r="AK152">
            <v>50000</v>
          </cell>
          <cell r="AL152">
            <v>50000</v>
          </cell>
          <cell r="AM152">
            <v>50000</v>
          </cell>
          <cell r="AN152">
            <v>50000</v>
          </cell>
          <cell r="AO152">
            <v>50000</v>
          </cell>
          <cell r="AP152">
            <v>50000</v>
          </cell>
          <cell r="AQ152">
            <v>50000</v>
          </cell>
          <cell r="AR152">
            <v>50000</v>
          </cell>
          <cell r="AS152">
            <v>50000</v>
          </cell>
          <cell r="AT152">
            <v>50000</v>
          </cell>
          <cell r="AU152">
            <v>50000</v>
          </cell>
          <cell r="AV152">
            <v>600000</v>
          </cell>
          <cell r="AW152">
            <v>4500000</v>
          </cell>
          <cell r="AX152">
            <v>4500000</v>
          </cell>
          <cell r="AY152">
            <v>4500000</v>
          </cell>
          <cell r="AZ152">
            <v>4500000</v>
          </cell>
          <cell r="BA152">
            <v>4500000</v>
          </cell>
          <cell r="BB152">
            <v>4500000</v>
          </cell>
          <cell r="BC152">
            <v>4500000</v>
          </cell>
          <cell r="BD152">
            <v>4500000</v>
          </cell>
          <cell r="BE152">
            <v>4500000</v>
          </cell>
          <cell r="BF152">
            <v>4500000</v>
          </cell>
          <cell r="BG152">
            <v>4500000</v>
          </cell>
          <cell r="BH152">
            <v>4500000</v>
          </cell>
          <cell r="BI152">
            <v>54000000</v>
          </cell>
          <cell r="BJ152">
            <v>200000</v>
          </cell>
          <cell r="BK152">
            <v>7160000</v>
          </cell>
          <cell r="BL152">
            <v>100000</v>
          </cell>
          <cell r="BM152">
            <v>6860000</v>
          </cell>
        </row>
        <row r="153">
          <cell r="A153">
            <v>147</v>
          </cell>
          <cell r="B153" t="str">
            <v>08/09</v>
          </cell>
          <cell r="C153">
            <v>4</v>
          </cell>
          <cell r="D153" t="str">
            <v>W</v>
          </cell>
          <cell r="E153" t="str">
            <v>P</v>
          </cell>
          <cell r="H153">
            <v>4</v>
          </cell>
          <cell r="I153" t="str">
            <v>W4P4 08/09</v>
          </cell>
          <cell r="J153">
            <v>100000</v>
          </cell>
          <cell r="K153">
            <v>100000</v>
          </cell>
          <cell r="L153">
            <v>100000</v>
          </cell>
          <cell r="M153">
            <v>100000</v>
          </cell>
          <cell r="N153">
            <v>100000</v>
          </cell>
          <cell r="O153">
            <v>100000</v>
          </cell>
          <cell r="P153">
            <v>100000</v>
          </cell>
          <cell r="Q153">
            <v>100000</v>
          </cell>
          <cell r="R153">
            <v>100000</v>
          </cell>
          <cell r="S153">
            <v>100000</v>
          </cell>
          <cell r="T153">
            <v>100000</v>
          </cell>
          <cell r="U153">
            <v>100000</v>
          </cell>
          <cell r="V153">
            <v>1200000</v>
          </cell>
          <cell r="W153">
            <v>9100000</v>
          </cell>
          <cell r="X153">
            <v>9100000</v>
          </cell>
          <cell r="Y153">
            <v>9100000</v>
          </cell>
          <cell r="Z153">
            <v>9100000</v>
          </cell>
          <cell r="AA153">
            <v>9100000</v>
          </cell>
          <cell r="AB153">
            <v>9100000</v>
          </cell>
          <cell r="AC153">
            <v>9100000</v>
          </cell>
          <cell r="AD153">
            <v>9100000</v>
          </cell>
          <cell r="AE153">
            <v>9100000</v>
          </cell>
          <cell r="AF153">
            <v>9100000</v>
          </cell>
          <cell r="AG153">
            <v>9100000</v>
          </cell>
          <cell r="AH153">
            <v>9100000</v>
          </cell>
          <cell r="AI153">
            <v>109200000</v>
          </cell>
          <cell r="AJ153">
            <v>50000</v>
          </cell>
          <cell r="AK153">
            <v>50000</v>
          </cell>
          <cell r="AL153">
            <v>50000</v>
          </cell>
          <cell r="AM153">
            <v>50000</v>
          </cell>
          <cell r="AN153">
            <v>50000</v>
          </cell>
          <cell r="AO153">
            <v>50000</v>
          </cell>
          <cell r="AP153">
            <v>50000</v>
          </cell>
          <cell r="AQ153">
            <v>50000</v>
          </cell>
          <cell r="AR153">
            <v>50000</v>
          </cell>
          <cell r="AS153">
            <v>50000</v>
          </cell>
          <cell r="AT153">
            <v>50000</v>
          </cell>
          <cell r="AU153">
            <v>50000</v>
          </cell>
          <cell r="AV153">
            <v>600000</v>
          </cell>
          <cell r="AW153">
            <v>4550000</v>
          </cell>
          <cell r="AX153">
            <v>4550000</v>
          </cell>
          <cell r="AY153">
            <v>4550000</v>
          </cell>
          <cell r="AZ153">
            <v>4550000</v>
          </cell>
          <cell r="BA153">
            <v>4550000</v>
          </cell>
          <cell r="BB153">
            <v>4550000</v>
          </cell>
          <cell r="BC153">
            <v>4550000</v>
          </cell>
          <cell r="BD153">
            <v>4550000</v>
          </cell>
          <cell r="BE153">
            <v>4550000</v>
          </cell>
          <cell r="BF153">
            <v>4550000</v>
          </cell>
          <cell r="BG153">
            <v>4550000</v>
          </cell>
          <cell r="BH153">
            <v>4550000</v>
          </cell>
          <cell r="BI153">
            <v>54600000</v>
          </cell>
          <cell r="BJ153">
            <v>200000</v>
          </cell>
          <cell r="BK153">
            <v>7360000</v>
          </cell>
          <cell r="BL153">
            <v>100000</v>
          </cell>
          <cell r="BM153">
            <v>6960000</v>
          </cell>
        </row>
        <row r="154">
          <cell r="A154">
            <v>148</v>
          </cell>
          <cell r="B154" t="str">
            <v>08/09</v>
          </cell>
          <cell r="C154">
            <v>4</v>
          </cell>
          <cell r="E154" t="str">
            <v>P</v>
          </cell>
          <cell r="I154" t="str">
            <v>P4 08/09</v>
          </cell>
          <cell r="J154">
            <v>1300000</v>
          </cell>
          <cell r="K154">
            <v>1300000</v>
          </cell>
          <cell r="L154">
            <v>1300000</v>
          </cell>
          <cell r="M154">
            <v>1300000</v>
          </cell>
          <cell r="N154">
            <v>1300000</v>
          </cell>
          <cell r="O154">
            <v>1300000</v>
          </cell>
          <cell r="P154">
            <v>1300000</v>
          </cell>
          <cell r="Q154">
            <v>1300000</v>
          </cell>
          <cell r="R154">
            <v>1300000</v>
          </cell>
          <cell r="S154">
            <v>1300000</v>
          </cell>
          <cell r="T154">
            <v>1300000</v>
          </cell>
          <cell r="U154">
            <v>1300000</v>
          </cell>
          <cell r="V154">
            <v>15600000</v>
          </cell>
          <cell r="W154">
            <v>9100000</v>
          </cell>
          <cell r="X154">
            <v>9100000</v>
          </cell>
          <cell r="Y154">
            <v>9100000</v>
          </cell>
          <cell r="Z154">
            <v>9100000</v>
          </cell>
          <cell r="AA154">
            <v>9100000</v>
          </cell>
          <cell r="AB154">
            <v>9100000</v>
          </cell>
          <cell r="AC154">
            <v>9100000</v>
          </cell>
          <cell r="AD154">
            <v>9100000</v>
          </cell>
          <cell r="AE154">
            <v>9100000</v>
          </cell>
          <cell r="AF154">
            <v>9100000</v>
          </cell>
          <cell r="AG154">
            <v>9100000</v>
          </cell>
          <cell r="AH154">
            <v>9100000</v>
          </cell>
          <cell r="AI154">
            <v>109200000</v>
          </cell>
          <cell r="AJ154">
            <v>650000</v>
          </cell>
          <cell r="AK154">
            <v>650000</v>
          </cell>
          <cell r="AL154">
            <v>650000</v>
          </cell>
          <cell r="AM154">
            <v>650000</v>
          </cell>
          <cell r="AN154">
            <v>650000</v>
          </cell>
          <cell r="AO154">
            <v>650000</v>
          </cell>
          <cell r="AP154">
            <v>650000</v>
          </cell>
          <cell r="AQ154">
            <v>650000</v>
          </cell>
          <cell r="AR154">
            <v>650000</v>
          </cell>
          <cell r="AS154">
            <v>650000</v>
          </cell>
          <cell r="AT154">
            <v>650000</v>
          </cell>
          <cell r="AU154">
            <v>650000</v>
          </cell>
          <cell r="AV154">
            <v>7800000</v>
          </cell>
          <cell r="AW154">
            <v>4550000</v>
          </cell>
          <cell r="AX154">
            <v>4550000</v>
          </cell>
          <cell r="AY154">
            <v>4550000</v>
          </cell>
          <cell r="AZ154">
            <v>4550000</v>
          </cell>
          <cell r="BA154">
            <v>4550000</v>
          </cell>
          <cell r="BB154">
            <v>4550000</v>
          </cell>
          <cell r="BC154">
            <v>4550000</v>
          </cell>
          <cell r="BD154">
            <v>4550000</v>
          </cell>
          <cell r="BE154">
            <v>4550000</v>
          </cell>
          <cell r="BF154">
            <v>4550000</v>
          </cell>
          <cell r="BG154">
            <v>4550000</v>
          </cell>
          <cell r="BH154">
            <v>4550000</v>
          </cell>
          <cell r="BI154">
            <v>54600000</v>
          </cell>
          <cell r="BJ154">
            <v>800000</v>
          </cell>
          <cell r="BK154">
            <v>7360000</v>
          </cell>
          <cell r="BL154">
            <v>400000</v>
          </cell>
          <cell r="BM154">
            <v>6960000</v>
          </cell>
        </row>
        <row r="155">
          <cell r="A155">
            <v>149</v>
          </cell>
          <cell r="B155" t="str">
            <v>08/09</v>
          </cell>
          <cell r="C155">
            <v>5</v>
          </cell>
          <cell r="D155" t="str">
            <v>W</v>
          </cell>
          <cell r="E155" t="str">
            <v>P</v>
          </cell>
          <cell r="G155">
            <v>5</v>
          </cell>
          <cell r="H155">
            <v>1</v>
          </cell>
          <cell r="I155" t="str">
            <v>W1P5 08/09</v>
          </cell>
          <cell r="J155">
            <v>1000000</v>
          </cell>
          <cell r="K155">
            <v>1000000</v>
          </cell>
          <cell r="L155">
            <v>1000000</v>
          </cell>
          <cell r="M155">
            <v>1000000</v>
          </cell>
          <cell r="N155">
            <v>1000000</v>
          </cell>
          <cell r="O155">
            <v>1000000</v>
          </cell>
          <cell r="P155">
            <v>1000000</v>
          </cell>
          <cell r="Q155">
            <v>1000000</v>
          </cell>
          <cell r="R155">
            <v>1000000</v>
          </cell>
          <cell r="S155">
            <v>1000000</v>
          </cell>
          <cell r="T155">
            <v>1000000</v>
          </cell>
          <cell r="U155">
            <v>1000000</v>
          </cell>
          <cell r="V155">
            <v>12000000</v>
          </cell>
          <cell r="W155">
            <v>10100000</v>
          </cell>
          <cell r="X155">
            <v>10100000</v>
          </cell>
          <cell r="Y155">
            <v>10100000</v>
          </cell>
          <cell r="Z155">
            <v>10100000</v>
          </cell>
          <cell r="AA155">
            <v>10100000</v>
          </cell>
          <cell r="AB155">
            <v>10100000</v>
          </cell>
          <cell r="AC155">
            <v>10100000</v>
          </cell>
          <cell r="AD155">
            <v>10100000</v>
          </cell>
          <cell r="AE155">
            <v>10100000</v>
          </cell>
          <cell r="AF155">
            <v>10100000</v>
          </cell>
          <cell r="AG155">
            <v>10100000</v>
          </cell>
          <cell r="AH155">
            <v>10100000</v>
          </cell>
          <cell r="AI155">
            <v>121200000</v>
          </cell>
          <cell r="AJ155">
            <v>500000</v>
          </cell>
          <cell r="AK155">
            <v>500000</v>
          </cell>
          <cell r="AL155">
            <v>500000</v>
          </cell>
          <cell r="AM155">
            <v>500000</v>
          </cell>
          <cell r="AN155">
            <v>500000</v>
          </cell>
          <cell r="AO155">
            <v>500000</v>
          </cell>
          <cell r="AP155">
            <v>500000</v>
          </cell>
          <cell r="AQ155">
            <v>500000</v>
          </cell>
          <cell r="AR155">
            <v>500000</v>
          </cell>
          <cell r="AS155">
            <v>500000</v>
          </cell>
          <cell r="AT155">
            <v>500000</v>
          </cell>
          <cell r="AU155">
            <v>500000</v>
          </cell>
          <cell r="AV155">
            <v>6000000</v>
          </cell>
          <cell r="AW155">
            <v>5050000</v>
          </cell>
          <cell r="AX155">
            <v>5050000</v>
          </cell>
          <cell r="AY155">
            <v>5050000</v>
          </cell>
          <cell r="AZ155">
            <v>5050000</v>
          </cell>
          <cell r="BA155">
            <v>5050000</v>
          </cell>
          <cell r="BB155">
            <v>5050000</v>
          </cell>
          <cell r="BC155">
            <v>5050000</v>
          </cell>
          <cell r="BD155">
            <v>5050000</v>
          </cell>
          <cell r="BE155">
            <v>5050000</v>
          </cell>
          <cell r="BF155">
            <v>5050000</v>
          </cell>
          <cell r="BG155">
            <v>5050000</v>
          </cell>
          <cell r="BH155">
            <v>5050000</v>
          </cell>
          <cell r="BI155">
            <v>60600000</v>
          </cell>
          <cell r="BJ155">
            <v>40000</v>
          </cell>
          <cell r="BK155">
            <v>7400000</v>
          </cell>
          <cell r="BL155">
            <v>13333.333333333334</v>
          </cell>
          <cell r="BM155">
            <v>6973333.333333333</v>
          </cell>
        </row>
        <row r="156">
          <cell r="A156">
            <v>150</v>
          </cell>
          <cell r="B156" t="str">
            <v>08/09</v>
          </cell>
          <cell r="C156">
            <v>5</v>
          </cell>
          <cell r="D156" t="str">
            <v>W</v>
          </cell>
          <cell r="E156" t="str">
            <v>P</v>
          </cell>
          <cell r="H156">
            <v>2</v>
          </cell>
          <cell r="I156" t="str">
            <v>W2P5 08/09</v>
          </cell>
          <cell r="J156">
            <v>100000</v>
          </cell>
          <cell r="K156">
            <v>100000</v>
          </cell>
          <cell r="L156">
            <v>100000</v>
          </cell>
          <cell r="M156">
            <v>100000</v>
          </cell>
          <cell r="N156">
            <v>100000</v>
          </cell>
          <cell r="O156">
            <v>100000</v>
          </cell>
          <cell r="P156">
            <v>100000</v>
          </cell>
          <cell r="Q156">
            <v>100000</v>
          </cell>
          <cell r="R156">
            <v>100000</v>
          </cell>
          <cell r="S156">
            <v>100000</v>
          </cell>
          <cell r="T156">
            <v>100000</v>
          </cell>
          <cell r="U156">
            <v>100000</v>
          </cell>
          <cell r="V156">
            <v>1200000</v>
          </cell>
          <cell r="W156">
            <v>10200000</v>
          </cell>
          <cell r="X156">
            <v>10200000</v>
          </cell>
          <cell r="Y156">
            <v>10200000</v>
          </cell>
          <cell r="Z156">
            <v>10200000</v>
          </cell>
          <cell r="AA156">
            <v>10200000</v>
          </cell>
          <cell r="AB156">
            <v>10200000</v>
          </cell>
          <cell r="AC156">
            <v>10200000</v>
          </cell>
          <cell r="AD156">
            <v>10200000</v>
          </cell>
          <cell r="AE156">
            <v>10200000</v>
          </cell>
          <cell r="AF156">
            <v>10200000</v>
          </cell>
          <cell r="AG156">
            <v>10200000</v>
          </cell>
          <cell r="AH156">
            <v>10200000</v>
          </cell>
          <cell r="AI156">
            <v>122400000</v>
          </cell>
          <cell r="AJ156">
            <v>50000</v>
          </cell>
          <cell r="AK156">
            <v>50000</v>
          </cell>
          <cell r="AL156">
            <v>50000</v>
          </cell>
          <cell r="AM156">
            <v>50000</v>
          </cell>
          <cell r="AN156">
            <v>50000</v>
          </cell>
          <cell r="AO156">
            <v>50000</v>
          </cell>
          <cell r="AP156">
            <v>50000</v>
          </cell>
          <cell r="AQ156">
            <v>50000</v>
          </cell>
          <cell r="AR156">
            <v>50000</v>
          </cell>
          <cell r="AS156">
            <v>50000</v>
          </cell>
          <cell r="AT156">
            <v>50000</v>
          </cell>
          <cell r="AU156">
            <v>50000</v>
          </cell>
          <cell r="AV156">
            <v>600000</v>
          </cell>
          <cell r="AW156">
            <v>5100000</v>
          </cell>
          <cell r="AX156">
            <v>5100000</v>
          </cell>
          <cell r="AY156">
            <v>5100000</v>
          </cell>
          <cell r="AZ156">
            <v>5100000</v>
          </cell>
          <cell r="BA156">
            <v>5100000</v>
          </cell>
          <cell r="BB156">
            <v>5100000</v>
          </cell>
          <cell r="BC156">
            <v>5100000</v>
          </cell>
          <cell r="BD156">
            <v>5100000</v>
          </cell>
          <cell r="BE156">
            <v>5100000</v>
          </cell>
          <cell r="BF156">
            <v>5100000</v>
          </cell>
          <cell r="BG156">
            <v>5100000</v>
          </cell>
          <cell r="BH156">
            <v>5100000</v>
          </cell>
          <cell r="BI156">
            <v>61200000</v>
          </cell>
          <cell r="BJ156">
            <v>80000</v>
          </cell>
          <cell r="BK156">
            <v>7480000</v>
          </cell>
          <cell r="BL156">
            <v>26666.666666666668</v>
          </cell>
          <cell r="BM156">
            <v>7000000</v>
          </cell>
        </row>
        <row r="157">
          <cell r="A157">
            <v>151</v>
          </cell>
          <cell r="B157" t="str">
            <v>08/09</v>
          </cell>
          <cell r="C157">
            <v>5</v>
          </cell>
          <cell r="D157" t="str">
            <v>W</v>
          </cell>
          <cell r="E157" t="str">
            <v>P</v>
          </cell>
          <cell r="H157">
            <v>3</v>
          </cell>
          <cell r="I157" t="str">
            <v>W3P5 08/09</v>
          </cell>
          <cell r="J157">
            <v>100000</v>
          </cell>
          <cell r="K157">
            <v>100000</v>
          </cell>
          <cell r="L157">
            <v>100000</v>
          </cell>
          <cell r="M157">
            <v>100000</v>
          </cell>
          <cell r="N157">
            <v>100000</v>
          </cell>
          <cell r="O157">
            <v>100000</v>
          </cell>
          <cell r="P157">
            <v>100000</v>
          </cell>
          <cell r="Q157">
            <v>100000</v>
          </cell>
          <cell r="R157">
            <v>100000</v>
          </cell>
          <cell r="S157">
            <v>100000</v>
          </cell>
          <cell r="T157">
            <v>100000</v>
          </cell>
          <cell r="U157">
            <v>100000</v>
          </cell>
          <cell r="V157">
            <v>1200000</v>
          </cell>
          <cell r="W157">
            <v>10300000</v>
          </cell>
          <cell r="X157">
            <v>10300000</v>
          </cell>
          <cell r="Y157">
            <v>10300000</v>
          </cell>
          <cell r="Z157">
            <v>10300000</v>
          </cell>
          <cell r="AA157">
            <v>10300000</v>
          </cell>
          <cell r="AB157">
            <v>10300000</v>
          </cell>
          <cell r="AC157">
            <v>10300000</v>
          </cell>
          <cell r="AD157">
            <v>10300000</v>
          </cell>
          <cell r="AE157">
            <v>10300000</v>
          </cell>
          <cell r="AF157">
            <v>10300000</v>
          </cell>
          <cell r="AG157">
            <v>10300000</v>
          </cell>
          <cell r="AH157">
            <v>10300000</v>
          </cell>
          <cell r="AI157">
            <v>123600000</v>
          </cell>
          <cell r="AJ157">
            <v>50000</v>
          </cell>
          <cell r="AK157">
            <v>50000</v>
          </cell>
          <cell r="AL157">
            <v>50000</v>
          </cell>
          <cell r="AM157">
            <v>50000</v>
          </cell>
          <cell r="AN157">
            <v>50000</v>
          </cell>
          <cell r="AO157">
            <v>50000</v>
          </cell>
          <cell r="AP157">
            <v>50000</v>
          </cell>
          <cell r="AQ157">
            <v>50000</v>
          </cell>
          <cell r="AR157">
            <v>50000</v>
          </cell>
          <cell r="AS157">
            <v>50000</v>
          </cell>
          <cell r="AT157">
            <v>50000</v>
          </cell>
          <cell r="AU157">
            <v>50000</v>
          </cell>
          <cell r="AV157">
            <v>600000</v>
          </cell>
          <cell r="AW157">
            <v>5150000</v>
          </cell>
          <cell r="AX157">
            <v>5150000</v>
          </cell>
          <cell r="AY157">
            <v>5150000</v>
          </cell>
          <cell r="AZ157">
            <v>5150000</v>
          </cell>
          <cell r="BA157">
            <v>5150000</v>
          </cell>
          <cell r="BB157">
            <v>5150000</v>
          </cell>
          <cell r="BC157">
            <v>5150000</v>
          </cell>
          <cell r="BD157">
            <v>5150000</v>
          </cell>
          <cell r="BE157">
            <v>5150000</v>
          </cell>
          <cell r="BF157">
            <v>5150000</v>
          </cell>
          <cell r="BG157">
            <v>5150000</v>
          </cell>
          <cell r="BH157">
            <v>5150000</v>
          </cell>
          <cell r="BI157">
            <v>61800000</v>
          </cell>
          <cell r="BJ157">
            <v>120000</v>
          </cell>
          <cell r="BK157">
            <v>7600000</v>
          </cell>
          <cell r="BL157">
            <v>40000</v>
          </cell>
          <cell r="BM157">
            <v>7040000</v>
          </cell>
        </row>
        <row r="158">
          <cell r="A158">
            <v>152</v>
          </cell>
          <cell r="B158" t="str">
            <v>08/09</v>
          </cell>
          <cell r="C158">
            <v>5</v>
          </cell>
          <cell r="D158" t="str">
            <v>W</v>
          </cell>
          <cell r="E158" t="str">
            <v>P</v>
          </cell>
          <cell r="H158">
            <v>4</v>
          </cell>
          <cell r="I158" t="str">
            <v>W4P5 08/09</v>
          </cell>
          <cell r="J158">
            <v>100000</v>
          </cell>
          <cell r="K158">
            <v>100000</v>
          </cell>
          <cell r="L158">
            <v>100000</v>
          </cell>
          <cell r="M158">
            <v>100000</v>
          </cell>
          <cell r="N158">
            <v>100000</v>
          </cell>
          <cell r="O158">
            <v>100000</v>
          </cell>
          <cell r="P158">
            <v>100000</v>
          </cell>
          <cell r="Q158">
            <v>100000</v>
          </cell>
          <cell r="R158">
            <v>100000</v>
          </cell>
          <cell r="S158">
            <v>100000</v>
          </cell>
          <cell r="T158">
            <v>100000</v>
          </cell>
          <cell r="U158">
            <v>100000</v>
          </cell>
          <cell r="V158">
            <v>1200000</v>
          </cell>
          <cell r="W158">
            <v>10400000</v>
          </cell>
          <cell r="X158">
            <v>10400000</v>
          </cell>
          <cell r="Y158">
            <v>10400000</v>
          </cell>
          <cell r="Z158">
            <v>10400000</v>
          </cell>
          <cell r="AA158">
            <v>10400000</v>
          </cell>
          <cell r="AB158">
            <v>10400000</v>
          </cell>
          <cell r="AC158">
            <v>10400000</v>
          </cell>
          <cell r="AD158">
            <v>10400000</v>
          </cell>
          <cell r="AE158">
            <v>10400000</v>
          </cell>
          <cell r="AF158">
            <v>10400000</v>
          </cell>
          <cell r="AG158">
            <v>10400000</v>
          </cell>
          <cell r="AH158">
            <v>10400000</v>
          </cell>
          <cell r="AI158">
            <v>124800000</v>
          </cell>
          <cell r="AJ158">
            <v>50000</v>
          </cell>
          <cell r="AK158">
            <v>50000</v>
          </cell>
          <cell r="AL158">
            <v>50000</v>
          </cell>
          <cell r="AM158">
            <v>50000</v>
          </cell>
          <cell r="AN158">
            <v>50000</v>
          </cell>
          <cell r="AO158">
            <v>50000</v>
          </cell>
          <cell r="AP158">
            <v>50000</v>
          </cell>
          <cell r="AQ158">
            <v>50000</v>
          </cell>
          <cell r="AR158">
            <v>50000</v>
          </cell>
          <cell r="AS158">
            <v>50000</v>
          </cell>
          <cell r="AT158">
            <v>50000</v>
          </cell>
          <cell r="AU158">
            <v>50000</v>
          </cell>
          <cell r="AV158">
            <v>600000</v>
          </cell>
          <cell r="AW158">
            <v>5200000</v>
          </cell>
          <cell r="AX158">
            <v>5200000</v>
          </cell>
          <cell r="AY158">
            <v>5200000</v>
          </cell>
          <cell r="AZ158">
            <v>5200000</v>
          </cell>
          <cell r="BA158">
            <v>5200000</v>
          </cell>
          <cell r="BB158">
            <v>5200000</v>
          </cell>
          <cell r="BC158">
            <v>5200000</v>
          </cell>
          <cell r="BD158">
            <v>5200000</v>
          </cell>
          <cell r="BE158">
            <v>5200000</v>
          </cell>
          <cell r="BF158">
            <v>5200000</v>
          </cell>
          <cell r="BG158">
            <v>5200000</v>
          </cell>
          <cell r="BH158">
            <v>5200000</v>
          </cell>
          <cell r="BI158">
            <v>62400000</v>
          </cell>
          <cell r="BJ158">
            <v>160000</v>
          </cell>
          <cell r="BK158">
            <v>7760000</v>
          </cell>
          <cell r="BL158">
            <v>53333.333333333336</v>
          </cell>
          <cell r="BM158">
            <v>7093333.333333333</v>
          </cell>
        </row>
        <row r="159">
          <cell r="A159">
            <v>153</v>
          </cell>
          <cell r="B159" t="str">
            <v>08/09</v>
          </cell>
          <cell r="C159">
            <v>5</v>
          </cell>
          <cell r="E159" t="str">
            <v>P</v>
          </cell>
          <cell r="I159" t="str">
            <v>P5 08/09</v>
          </cell>
          <cell r="J159">
            <v>1300000</v>
          </cell>
          <cell r="K159">
            <v>1300000</v>
          </cell>
          <cell r="L159">
            <v>1300000</v>
          </cell>
          <cell r="M159">
            <v>1300000</v>
          </cell>
          <cell r="N159">
            <v>1300000</v>
          </cell>
          <cell r="O159">
            <v>1300000</v>
          </cell>
          <cell r="P159">
            <v>1300000</v>
          </cell>
          <cell r="Q159">
            <v>1300000</v>
          </cell>
          <cell r="R159">
            <v>1300000</v>
          </cell>
          <cell r="S159">
            <v>1300000</v>
          </cell>
          <cell r="T159">
            <v>1300000</v>
          </cell>
          <cell r="U159">
            <v>1300000</v>
          </cell>
          <cell r="V159">
            <v>15600000</v>
          </cell>
          <cell r="W159">
            <v>10400000</v>
          </cell>
          <cell r="X159">
            <v>10400000</v>
          </cell>
          <cell r="Y159">
            <v>10400000</v>
          </cell>
          <cell r="Z159">
            <v>10400000</v>
          </cell>
          <cell r="AA159">
            <v>10400000</v>
          </cell>
          <cell r="AB159">
            <v>10400000</v>
          </cell>
          <cell r="AC159">
            <v>10400000</v>
          </cell>
          <cell r="AD159">
            <v>10400000</v>
          </cell>
          <cell r="AE159">
            <v>10400000</v>
          </cell>
          <cell r="AF159">
            <v>10400000</v>
          </cell>
          <cell r="AG159">
            <v>10400000</v>
          </cell>
          <cell r="AH159">
            <v>10400000</v>
          </cell>
          <cell r="AI159">
            <v>124800000</v>
          </cell>
          <cell r="AJ159">
            <v>650000</v>
          </cell>
          <cell r="AK159">
            <v>650000</v>
          </cell>
          <cell r="AL159">
            <v>650000</v>
          </cell>
          <cell r="AM159">
            <v>650000</v>
          </cell>
          <cell r="AN159">
            <v>650000</v>
          </cell>
          <cell r="AO159">
            <v>650000</v>
          </cell>
          <cell r="AP159">
            <v>650000</v>
          </cell>
          <cell r="AQ159">
            <v>650000</v>
          </cell>
          <cell r="AR159">
            <v>650000</v>
          </cell>
          <cell r="AS159">
            <v>650000</v>
          </cell>
          <cell r="AT159">
            <v>650000</v>
          </cell>
          <cell r="AU159">
            <v>650000</v>
          </cell>
          <cell r="AV159">
            <v>7800000</v>
          </cell>
          <cell r="AW159">
            <v>5200000</v>
          </cell>
          <cell r="AX159">
            <v>5200000</v>
          </cell>
          <cell r="AY159">
            <v>5200000</v>
          </cell>
          <cell r="AZ159">
            <v>5200000</v>
          </cell>
          <cell r="BA159">
            <v>5200000</v>
          </cell>
          <cell r="BB159">
            <v>5200000</v>
          </cell>
          <cell r="BC159">
            <v>5200000</v>
          </cell>
          <cell r="BD159">
            <v>5200000</v>
          </cell>
          <cell r="BE159">
            <v>5200000</v>
          </cell>
          <cell r="BF159">
            <v>5200000</v>
          </cell>
          <cell r="BG159">
            <v>5200000</v>
          </cell>
          <cell r="BH159">
            <v>5200000</v>
          </cell>
          <cell r="BI159">
            <v>62400000</v>
          </cell>
          <cell r="BJ159">
            <v>400000</v>
          </cell>
          <cell r="BK159">
            <v>7760000</v>
          </cell>
          <cell r="BL159">
            <v>133333.33333333334</v>
          </cell>
          <cell r="BM159">
            <v>7093333.333333333</v>
          </cell>
        </row>
        <row r="160">
          <cell r="A160">
            <v>154</v>
          </cell>
          <cell r="B160" t="str">
            <v>08/09</v>
          </cell>
          <cell r="C160">
            <v>6</v>
          </cell>
          <cell r="D160" t="str">
            <v>W</v>
          </cell>
          <cell r="E160" t="str">
            <v>P</v>
          </cell>
          <cell r="G160">
            <v>6</v>
          </cell>
          <cell r="H160">
            <v>1</v>
          </cell>
          <cell r="I160" t="str">
            <v>W1P6 08/09</v>
          </cell>
          <cell r="J160">
            <v>1000000</v>
          </cell>
          <cell r="K160">
            <v>1000000</v>
          </cell>
          <cell r="L160">
            <v>1000000</v>
          </cell>
          <cell r="M160">
            <v>1000000</v>
          </cell>
          <cell r="N160">
            <v>1000000</v>
          </cell>
          <cell r="O160">
            <v>1000000</v>
          </cell>
          <cell r="P160">
            <v>1000000</v>
          </cell>
          <cell r="Q160">
            <v>1000000</v>
          </cell>
          <cell r="R160">
            <v>1000000</v>
          </cell>
          <cell r="S160">
            <v>1000000</v>
          </cell>
          <cell r="T160">
            <v>1000000</v>
          </cell>
          <cell r="U160">
            <v>1000000</v>
          </cell>
          <cell r="V160">
            <v>12000000</v>
          </cell>
          <cell r="W160">
            <v>11400000</v>
          </cell>
          <cell r="X160">
            <v>11400000</v>
          </cell>
          <cell r="Y160">
            <v>11400000</v>
          </cell>
          <cell r="Z160">
            <v>11400000</v>
          </cell>
          <cell r="AA160">
            <v>11400000</v>
          </cell>
          <cell r="AB160">
            <v>11400000</v>
          </cell>
          <cell r="AC160">
            <v>11400000</v>
          </cell>
          <cell r="AD160">
            <v>11400000</v>
          </cell>
          <cell r="AE160">
            <v>11400000</v>
          </cell>
          <cell r="AF160">
            <v>11400000</v>
          </cell>
          <cell r="AG160">
            <v>11400000</v>
          </cell>
          <cell r="AH160">
            <v>11400000</v>
          </cell>
          <cell r="AI160">
            <v>136800000</v>
          </cell>
          <cell r="AJ160">
            <v>500000</v>
          </cell>
          <cell r="AK160">
            <v>500000</v>
          </cell>
          <cell r="AL160">
            <v>500000</v>
          </cell>
          <cell r="AM160">
            <v>500000</v>
          </cell>
          <cell r="AN160">
            <v>500000</v>
          </cell>
          <cell r="AO160">
            <v>500000</v>
          </cell>
          <cell r="AP160">
            <v>500000</v>
          </cell>
          <cell r="AQ160">
            <v>500000</v>
          </cell>
          <cell r="AR160">
            <v>500000</v>
          </cell>
          <cell r="AS160">
            <v>500000</v>
          </cell>
          <cell r="AT160">
            <v>500000</v>
          </cell>
          <cell r="AU160">
            <v>500000</v>
          </cell>
          <cell r="AV160">
            <v>6000000</v>
          </cell>
          <cell r="AW160">
            <v>5700000</v>
          </cell>
          <cell r="AX160">
            <v>5700000</v>
          </cell>
          <cell r="AY160">
            <v>5700000</v>
          </cell>
          <cell r="AZ160">
            <v>5700000</v>
          </cell>
          <cell r="BA160">
            <v>5700000</v>
          </cell>
          <cell r="BB160">
            <v>5700000</v>
          </cell>
          <cell r="BC160">
            <v>5700000</v>
          </cell>
          <cell r="BD160">
            <v>5700000</v>
          </cell>
          <cell r="BE160">
            <v>5700000</v>
          </cell>
          <cell r="BF160">
            <v>5700000</v>
          </cell>
          <cell r="BG160">
            <v>5700000</v>
          </cell>
          <cell r="BH160">
            <v>5700000</v>
          </cell>
          <cell r="BI160">
            <v>68400000</v>
          </cell>
          <cell r="BJ160">
            <v>8000</v>
          </cell>
          <cell r="BK160">
            <v>7768000</v>
          </cell>
          <cell r="BL160">
            <v>8000</v>
          </cell>
          <cell r="BM160">
            <v>7101333.333333333</v>
          </cell>
        </row>
        <row r="161">
          <cell r="A161">
            <v>155</v>
          </cell>
          <cell r="B161" t="str">
            <v>08/09</v>
          </cell>
          <cell r="C161">
            <v>6</v>
          </cell>
          <cell r="D161" t="str">
            <v>W</v>
          </cell>
          <cell r="E161" t="str">
            <v>P</v>
          </cell>
          <cell r="H161">
            <v>2</v>
          </cell>
          <cell r="I161" t="str">
            <v>W2P6 08/09</v>
          </cell>
          <cell r="J161">
            <v>100000</v>
          </cell>
          <cell r="K161">
            <v>100000</v>
          </cell>
          <cell r="L161">
            <v>100000</v>
          </cell>
          <cell r="M161">
            <v>100000</v>
          </cell>
          <cell r="N161">
            <v>100000</v>
          </cell>
          <cell r="O161">
            <v>100000</v>
          </cell>
          <cell r="P161">
            <v>100000</v>
          </cell>
          <cell r="Q161">
            <v>100000</v>
          </cell>
          <cell r="R161">
            <v>100000</v>
          </cell>
          <cell r="S161">
            <v>100000</v>
          </cell>
          <cell r="T161">
            <v>100000</v>
          </cell>
          <cell r="U161">
            <v>100000</v>
          </cell>
          <cell r="V161">
            <v>1200000</v>
          </cell>
          <cell r="W161">
            <v>11500000</v>
          </cell>
          <cell r="X161">
            <v>11500000</v>
          </cell>
          <cell r="Y161">
            <v>11500000</v>
          </cell>
          <cell r="Z161">
            <v>11500000</v>
          </cell>
          <cell r="AA161">
            <v>11500000</v>
          </cell>
          <cell r="AB161">
            <v>11500000</v>
          </cell>
          <cell r="AC161">
            <v>11500000</v>
          </cell>
          <cell r="AD161">
            <v>11500000</v>
          </cell>
          <cell r="AE161">
            <v>11500000</v>
          </cell>
          <cell r="AF161">
            <v>11500000</v>
          </cell>
          <cell r="AG161">
            <v>11500000</v>
          </cell>
          <cell r="AH161">
            <v>11500000</v>
          </cell>
          <cell r="AI161">
            <v>138000000</v>
          </cell>
          <cell r="AJ161">
            <v>50000</v>
          </cell>
          <cell r="AK161">
            <v>50000</v>
          </cell>
          <cell r="AL161">
            <v>50000</v>
          </cell>
          <cell r="AM161">
            <v>50000</v>
          </cell>
          <cell r="AN161">
            <v>50000</v>
          </cell>
          <cell r="AO161">
            <v>50000</v>
          </cell>
          <cell r="AP161">
            <v>50000</v>
          </cell>
          <cell r="AQ161">
            <v>50000</v>
          </cell>
          <cell r="AR161">
            <v>50000</v>
          </cell>
          <cell r="AS161">
            <v>50000</v>
          </cell>
          <cell r="AT161">
            <v>50000</v>
          </cell>
          <cell r="AU161">
            <v>50000</v>
          </cell>
          <cell r="AV161">
            <v>600000</v>
          </cell>
          <cell r="AW161">
            <v>5750000</v>
          </cell>
          <cell r="AX161">
            <v>5750000</v>
          </cell>
          <cell r="AY161">
            <v>5750000</v>
          </cell>
          <cell r="AZ161">
            <v>5750000</v>
          </cell>
          <cell r="BA161">
            <v>5750000</v>
          </cell>
          <cell r="BB161">
            <v>5750000</v>
          </cell>
          <cell r="BC161">
            <v>5750000</v>
          </cell>
          <cell r="BD161">
            <v>5750000</v>
          </cell>
          <cell r="BE161">
            <v>5750000</v>
          </cell>
          <cell r="BF161">
            <v>5750000</v>
          </cell>
          <cell r="BG161">
            <v>5750000</v>
          </cell>
          <cell r="BH161">
            <v>5750000</v>
          </cell>
          <cell r="BI161">
            <v>69000000</v>
          </cell>
          <cell r="BJ161">
            <v>32000</v>
          </cell>
          <cell r="BK161">
            <v>7800000</v>
          </cell>
          <cell r="BL161">
            <v>32000</v>
          </cell>
          <cell r="BM161">
            <v>7133333.333333333</v>
          </cell>
        </row>
        <row r="162">
          <cell r="A162">
            <v>156</v>
          </cell>
          <cell r="B162" t="str">
            <v>08/09</v>
          </cell>
          <cell r="C162">
            <v>6</v>
          </cell>
          <cell r="D162" t="str">
            <v>W</v>
          </cell>
          <cell r="E162" t="str">
            <v>P</v>
          </cell>
          <cell r="H162">
            <v>3</v>
          </cell>
          <cell r="I162" t="str">
            <v>W3P6 08/09</v>
          </cell>
          <cell r="J162">
            <v>100000</v>
          </cell>
          <cell r="K162">
            <v>100000</v>
          </cell>
          <cell r="L162">
            <v>100000</v>
          </cell>
          <cell r="M162">
            <v>100000</v>
          </cell>
          <cell r="N162">
            <v>100000</v>
          </cell>
          <cell r="O162">
            <v>100000</v>
          </cell>
          <cell r="P162">
            <v>100000</v>
          </cell>
          <cell r="Q162">
            <v>100000</v>
          </cell>
          <cell r="R162">
            <v>100000</v>
          </cell>
          <cell r="S162">
            <v>100000</v>
          </cell>
          <cell r="T162">
            <v>100000</v>
          </cell>
          <cell r="U162">
            <v>100000</v>
          </cell>
          <cell r="V162">
            <v>1200000</v>
          </cell>
          <cell r="W162">
            <v>11600000</v>
          </cell>
          <cell r="X162">
            <v>11600000</v>
          </cell>
          <cell r="Y162">
            <v>11600000</v>
          </cell>
          <cell r="Z162">
            <v>11600000</v>
          </cell>
          <cell r="AA162">
            <v>11600000</v>
          </cell>
          <cell r="AB162">
            <v>11600000</v>
          </cell>
          <cell r="AC162">
            <v>11600000</v>
          </cell>
          <cell r="AD162">
            <v>11600000</v>
          </cell>
          <cell r="AE162">
            <v>11600000</v>
          </cell>
          <cell r="AF162">
            <v>11600000</v>
          </cell>
          <cell r="AG162">
            <v>11600000</v>
          </cell>
          <cell r="AH162">
            <v>11600000</v>
          </cell>
          <cell r="AI162">
            <v>139200000</v>
          </cell>
          <cell r="AJ162">
            <v>50000</v>
          </cell>
          <cell r="AK162">
            <v>50000</v>
          </cell>
          <cell r="AL162">
            <v>50000</v>
          </cell>
          <cell r="AM162">
            <v>50000</v>
          </cell>
          <cell r="AN162">
            <v>50000</v>
          </cell>
          <cell r="AO162">
            <v>50000</v>
          </cell>
          <cell r="AP162">
            <v>50000</v>
          </cell>
          <cell r="AQ162">
            <v>50000</v>
          </cell>
          <cell r="AR162">
            <v>50000</v>
          </cell>
          <cell r="AS162">
            <v>50000</v>
          </cell>
          <cell r="AT162">
            <v>50000</v>
          </cell>
          <cell r="AU162">
            <v>50000</v>
          </cell>
          <cell r="AV162">
            <v>600000</v>
          </cell>
          <cell r="AW162">
            <v>5800000</v>
          </cell>
          <cell r="AX162">
            <v>5800000</v>
          </cell>
          <cell r="AY162">
            <v>5800000</v>
          </cell>
          <cell r="AZ162">
            <v>5800000</v>
          </cell>
          <cell r="BA162">
            <v>5800000</v>
          </cell>
          <cell r="BB162">
            <v>5800000</v>
          </cell>
          <cell r="BC162">
            <v>5800000</v>
          </cell>
          <cell r="BD162">
            <v>5800000</v>
          </cell>
          <cell r="BE162">
            <v>5800000</v>
          </cell>
          <cell r="BF162">
            <v>5800000</v>
          </cell>
          <cell r="BG162">
            <v>5800000</v>
          </cell>
          <cell r="BH162">
            <v>5800000</v>
          </cell>
          <cell r="BI162">
            <v>69600000</v>
          </cell>
          <cell r="BJ162">
            <v>72000</v>
          </cell>
          <cell r="BK162">
            <v>7872000</v>
          </cell>
          <cell r="BL162">
            <v>72000</v>
          </cell>
          <cell r="BM162">
            <v>7205333.333333333</v>
          </cell>
        </row>
        <row r="163">
          <cell r="A163">
            <v>157</v>
          </cell>
          <cell r="B163" t="str">
            <v>08/09</v>
          </cell>
          <cell r="C163">
            <v>6</v>
          </cell>
          <cell r="D163" t="str">
            <v>W</v>
          </cell>
          <cell r="E163" t="str">
            <v>P</v>
          </cell>
          <cell r="H163">
            <v>4</v>
          </cell>
          <cell r="I163" t="str">
            <v>W4P6 08/09</v>
          </cell>
          <cell r="J163">
            <v>100000</v>
          </cell>
          <cell r="K163">
            <v>100000</v>
          </cell>
          <cell r="L163">
            <v>100000</v>
          </cell>
          <cell r="M163">
            <v>100000</v>
          </cell>
          <cell r="N163">
            <v>100000</v>
          </cell>
          <cell r="O163">
            <v>100000</v>
          </cell>
          <cell r="P163">
            <v>100000</v>
          </cell>
          <cell r="Q163">
            <v>100000</v>
          </cell>
          <cell r="R163">
            <v>100000</v>
          </cell>
          <cell r="S163">
            <v>100000</v>
          </cell>
          <cell r="T163">
            <v>100000</v>
          </cell>
          <cell r="U163">
            <v>100000</v>
          </cell>
          <cell r="V163">
            <v>1200000</v>
          </cell>
          <cell r="W163">
            <v>11700000</v>
          </cell>
          <cell r="X163">
            <v>11700000</v>
          </cell>
          <cell r="Y163">
            <v>11700000</v>
          </cell>
          <cell r="Z163">
            <v>11700000</v>
          </cell>
          <cell r="AA163">
            <v>11700000</v>
          </cell>
          <cell r="AB163">
            <v>11700000</v>
          </cell>
          <cell r="AC163">
            <v>11700000</v>
          </cell>
          <cell r="AD163">
            <v>11700000</v>
          </cell>
          <cell r="AE163">
            <v>11700000</v>
          </cell>
          <cell r="AF163">
            <v>11700000</v>
          </cell>
          <cell r="AG163">
            <v>11700000</v>
          </cell>
          <cell r="AH163">
            <v>11700000</v>
          </cell>
          <cell r="AI163">
            <v>140400000</v>
          </cell>
          <cell r="AJ163">
            <v>50000</v>
          </cell>
          <cell r="AK163">
            <v>50000</v>
          </cell>
          <cell r="AL163">
            <v>50000</v>
          </cell>
          <cell r="AM163">
            <v>50000</v>
          </cell>
          <cell r="AN163">
            <v>50000</v>
          </cell>
          <cell r="AO163">
            <v>50000</v>
          </cell>
          <cell r="AP163">
            <v>50000</v>
          </cell>
          <cell r="AQ163">
            <v>50000</v>
          </cell>
          <cell r="AR163">
            <v>50000</v>
          </cell>
          <cell r="AS163">
            <v>50000</v>
          </cell>
          <cell r="AT163">
            <v>50000</v>
          </cell>
          <cell r="AU163">
            <v>50000</v>
          </cell>
          <cell r="AV163">
            <v>600000</v>
          </cell>
          <cell r="AW163">
            <v>5850000</v>
          </cell>
          <cell r="AX163">
            <v>5850000</v>
          </cell>
          <cell r="AY163">
            <v>5850000</v>
          </cell>
          <cell r="AZ163">
            <v>5850000</v>
          </cell>
          <cell r="BA163">
            <v>5850000</v>
          </cell>
          <cell r="BB163">
            <v>5850000</v>
          </cell>
          <cell r="BC163">
            <v>5850000</v>
          </cell>
          <cell r="BD163">
            <v>5850000</v>
          </cell>
          <cell r="BE163">
            <v>5850000</v>
          </cell>
          <cell r="BF163">
            <v>5850000</v>
          </cell>
          <cell r="BG163">
            <v>5850000</v>
          </cell>
          <cell r="BH163">
            <v>5850000</v>
          </cell>
          <cell r="BI163">
            <v>70200000</v>
          </cell>
          <cell r="BJ163">
            <v>128000</v>
          </cell>
          <cell r="BK163">
            <v>8000000</v>
          </cell>
          <cell r="BL163">
            <v>794666.6666666667</v>
          </cell>
          <cell r="BM163">
            <v>8000000</v>
          </cell>
        </row>
        <row r="164">
          <cell r="A164">
            <v>158</v>
          </cell>
          <cell r="B164" t="str">
            <v>08/09</v>
          </cell>
          <cell r="C164">
            <v>6</v>
          </cell>
          <cell r="E164" t="str">
            <v>P</v>
          </cell>
          <cell r="I164" t="str">
            <v>P6 08/09</v>
          </cell>
          <cell r="J164">
            <v>1300000</v>
          </cell>
          <cell r="K164">
            <v>1300000</v>
          </cell>
          <cell r="L164">
            <v>1300000</v>
          </cell>
          <cell r="M164">
            <v>1300000</v>
          </cell>
          <cell r="N164">
            <v>1300000</v>
          </cell>
          <cell r="O164">
            <v>1300000</v>
          </cell>
          <cell r="P164">
            <v>1300000</v>
          </cell>
          <cell r="Q164">
            <v>1300000</v>
          </cell>
          <cell r="R164">
            <v>1300000</v>
          </cell>
          <cell r="S164">
            <v>1300000</v>
          </cell>
          <cell r="T164">
            <v>1300000</v>
          </cell>
          <cell r="U164">
            <v>1300000</v>
          </cell>
          <cell r="V164">
            <v>15600000</v>
          </cell>
          <cell r="W164">
            <v>11700000</v>
          </cell>
          <cell r="X164">
            <v>11700000</v>
          </cell>
          <cell r="Y164">
            <v>11700000</v>
          </cell>
          <cell r="Z164">
            <v>11700000</v>
          </cell>
          <cell r="AA164">
            <v>11700000</v>
          </cell>
          <cell r="AB164">
            <v>11700000</v>
          </cell>
          <cell r="AC164">
            <v>11700000</v>
          </cell>
          <cell r="AD164">
            <v>11700000</v>
          </cell>
          <cell r="AE164">
            <v>11700000</v>
          </cell>
          <cell r="AF164">
            <v>11700000</v>
          </cell>
          <cell r="AG164">
            <v>11700000</v>
          </cell>
          <cell r="AH164">
            <v>11700000</v>
          </cell>
          <cell r="AI164">
            <v>140400000</v>
          </cell>
          <cell r="AJ164">
            <v>650000</v>
          </cell>
          <cell r="AK164">
            <v>650000</v>
          </cell>
          <cell r="AL164">
            <v>650000</v>
          </cell>
          <cell r="AM164">
            <v>650000</v>
          </cell>
          <cell r="AN164">
            <v>650000</v>
          </cell>
          <cell r="AO164">
            <v>650000</v>
          </cell>
          <cell r="AP164">
            <v>650000</v>
          </cell>
          <cell r="AQ164">
            <v>650000</v>
          </cell>
          <cell r="AR164">
            <v>650000</v>
          </cell>
          <cell r="AS164">
            <v>650000</v>
          </cell>
          <cell r="AT164">
            <v>650000</v>
          </cell>
          <cell r="AU164">
            <v>650000</v>
          </cell>
          <cell r="AV164">
            <v>7800000</v>
          </cell>
          <cell r="AW164">
            <v>5850000</v>
          </cell>
          <cell r="AX164">
            <v>5850000</v>
          </cell>
          <cell r="AY164">
            <v>5850000</v>
          </cell>
          <cell r="AZ164">
            <v>5850000</v>
          </cell>
          <cell r="BA164">
            <v>5850000</v>
          </cell>
          <cell r="BB164">
            <v>5850000</v>
          </cell>
          <cell r="BC164">
            <v>5850000</v>
          </cell>
          <cell r="BD164">
            <v>5850000</v>
          </cell>
          <cell r="BE164">
            <v>5850000</v>
          </cell>
          <cell r="BF164">
            <v>5850000</v>
          </cell>
          <cell r="BG164">
            <v>5850000</v>
          </cell>
          <cell r="BH164">
            <v>5850000</v>
          </cell>
          <cell r="BI164">
            <v>70200000</v>
          </cell>
          <cell r="BJ164">
            <v>240000</v>
          </cell>
          <cell r="BK164">
            <v>8000000</v>
          </cell>
          <cell r="BL164">
            <v>906666.6666666667</v>
          </cell>
          <cell r="BM164">
            <v>8000000</v>
          </cell>
        </row>
        <row r="165">
          <cell r="A165">
            <v>159</v>
          </cell>
          <cell r="B165" t="str">
            <v>08/09</v>
          </cell>
          <cell r="C165">
            <v>7</v>
          </cell>
          <cell r="D165" t="str">
            <v>W</v>
          </cell>
          <cell r="E165" t="str">
            <v>P</v>
          </cell>
          <cell r="G165">
            <v>7</v>
          </cell>
          <cell r="H165">
            <v>1</v>
          </cell>
          <cell r="I165" t="str">
            <v>W1P7 08/09</v>
          </cell>
          <cell r="J165">
            <v>1000000</v>
          </cell>
          <cell r="K165">
            <v>1000000</v>
          </cell>
          <cell r="L165">
            <v>1000000</v>
          </cell>
          <cell r="M165">
            <v>1000000</v>
          </cell>
          <cell r="N165">
            <v>1000000</v>
          </cell>
          <cell r="O165">
            <v>1000000</v>
          </cell>
          <cell r="P165">
            <v>1000000</v>
          </cell>
          <cell r="Q165">
            <v>1000000</v>
          </cell>
          <cell r="R165">
            <v>1000000</v>
          </cell>
          <cell r="S165">
            <v>1000000</v>
          </cell>
          <cell r="T165">
            <v>1000000</v>
          </cell>
          <cell r="U165">
            <v>1000000</v>
          </cell>
          <cell r="V165">
            <v>12000000</v>
          </cell>
          <cell r="W165">
            <v>12700000</v>
          </cell>
          <cell r="X165">
            <v>12700000</v>
          </cell>
          <cell r="Y165">
            <v>12700000</v>
          </cell>
          <cell r="Z165">
            <v>12700000</v>
          </cell>
          <cell r="AA165">
            <v>12700000</v>
          </cell>
          <cell r="AB165">
            <v>12700000</v>
          </cell>
          <cell r="AC165">
            <v>12700000</v>
          </cell>
          <cell r="AD165">
            <v>12700000</v>
          </cell>
          <cell r="AE165">
            <v>12700000</v>
          </cell>
          <cell r="AF165">
            <v>12700000</v>
          </cell>
          <cell r="AG165">
            <v>12700000</v>
          </cell>
          <cell r="AH165">
            <v>12700000</v>
          </cell>
          <cell r="AI165">
            <v>152400000</v>
          </cell>
          <cell r="AJ165">
            <v>500000</v>
          </cell>
          <cell r="AK165">
            <v>500000</v>
          </cell>
          <cell r="AL165">
            <v>500000</v>
          </cell>
          <cell r="AM165">
            <v>500000</v>
          </cell>
          <cell r="AN165">
            <v>500000</v>
          </cell>
          <cell r="AO165">
            <v>500000</v>
          </cell>
          <cell r="AP165">
            <v>500000</v>
          </cell>
          <cell r="AQ165">
            <v>500000</v>
          </cell>
          <cell r="AR165">
            <v>500000</v>
          </cell>
          <cell r="AS165">
            <v>500000</v>
          </cell>
          <cell r="AT165">
            <v>500000</v>
          </cell>
          <cell r="AU165">
            <v>500000</v>
          </cell>
          <cell r="AV165">
            <v>6000000</v>
          </cell>
          <cell r="AW165">
            <v>6350000</v>
          </cell>
          <cell r="AX165">
            <v>6350000</v>
          </cell>
          <cell r="AY165">
            <v>6350000</v>
          </cell>
          <cell r="AZ165">
            <v>6350000</v>
          </cell>
          <cell r="BA165">
            <v>6350000</v>
          </cell>
          <cell r="BB165">
            <v>6350000</v>
          </cell>
          <cell r="BC165">
            <v>6350000</v>
          </cell>
          <cell r="BD165">
            <v>6350000</v>
          </cell>
          <cell r="BE165">
            <v>6350000</v>
          </cell>
          <cell r="BF165">
            <v>6350000</v>
          </cell>
          <cell r="BG165">
            <v>6350000</v>
          </cell>
          <cell r="BH165">
            <v>6350000</v>
          </cell>
          <cell r="BI165">
            <v>76200000</v>
          </cell>
          <cell r="BJ165">
            <v>200000</v>
          </cell>
          <cell r="BK165">
            <v>8200000</v>
          </cell>
          <cell r="BL165">
            <v>100000</v>
          </cell>
          <cell r="BM165">
            <v>8100000</v>
          </cell>
        </row>
        <row r="166">
          <cell r="A166">
            <v>160</v>
          </cell>
          <cell r="B166" t="str">
            <v>08/09</v>
          </cell>
          <cell r="C166">
            <v>7</v>
          </cell>
          <cell r="D166" t="str">
            <v>W</v>
          </cell>
          <cell r="E166" t="str">
            <v>P</v>
          </cell>
          <cell r="H166">
            <v>2</v>
          </cell>
          <cell r="I166" t="str">
            <v>W2P7 08/09</v>
          </cell>
          <cell r="J166">
            <v>100000</v>
          </cell>
          <cell r="K166">
            <v>100000</v>
          </cell>
          <cell r="L166">
            <v>100000</v>
          </cell>
          <cell r="M166">
            <v>100000</v>
          </cell>
          <cell r="N166">
            <v>100000</v>
          </cell>
          <cell r="O166">
            <v>100000</v>
          </cell>
          <cell r="P166">
            <v>100000</v>
          </cell>
          <cell r="Q166">
            <v>100000</v>
          </cell>
          <cell r="R166">
            <v>100000</v>
          </cell>
          <cell r="S166">
            <v>100000</v>
          </cell>
          <cell r="T166">
            <v>100000</v>
          </cell>
          <cell r="U166">
            <v>100000</v>
          </cell>
          <cell r="V166">
            <v>1200000</v>
          </cell>
          <cell r="W166">
            <v>12800000</v>
          </cell>
          <cell r="X166">
            <v>12800000</v>
          </cell>
          <cell r="Y166">
            <v>12800000</v>
          </cell>
          <cell r="Z166">
            <v>12800000</v>
          </cell>
          <cell r="AA166">
            <v>12800000</v>
          </cell>
          <cell r="AB166">
            <v>12800000</v>
          </cell>
          <cell r="AC166">
            <v>12800000</v>
          </cell>
          <cell r="AD166">
            <v>12800000</v>
          </cell>
          <cell r="AE166">
            <v>12800000</v>
          </cell>
          <cell r="AF166">
            <v>12800000</v>
          </cell>
          <cell r="AG166">
            <v>12800000</v>
          </cell>
          <cell r="AH166">
            <v>12800000</v>
          </cell>
          <cell r="AI166">
            <v>153600000</v>
          </cell>
          <cell r="AJ166">
            <v>50000</v>
          </cell>
          <cell r="AK166">
            <v>50000</v>
          </cell>
          <cell r="AL166">
            <v>50000</v>
          </cell>
          <cell r="AM166">
            <v>50000</v>
          </cell>
          <cell r="AN166">
            <v>50000</v>
          </cell>
          <cell r="AO166">
            <v>50000</v>
          </cell>
          <cell r="AP166">
            <v>50000</v>
          </cell>
          <cell r="AQ166">
            <v>50000</v>
          </cell>
          <cell r="AR166">
            <v>50000</v>
          </cell>
          <cell r="AS166">
            <v>50000</v>
          </cell>
          <cell r="AT166">
            <v>50000</v>
          </cell>
          <cell r="AU166">
            <v>50000</v>
          </cell>
          <cell r="AV166">
            <v>600000</v>
          </cell>
          <cell r="AW166">
            <v>6400000</v>
          </cell>
          <cell r="AX166">
            <v>6400000</v>
          </cell>
          <cell r="AY166">
            <v>6400000</v>
          </cell>
          <cell r="AZ166">
            <v>6400000</v>
          </cell>
          <cell r="BA166">
            <v>6400000</v>
          </cell>
          <cell r="BB166">
            <v>6400000</v>
          </cell>
          <cell r="BC166">
            <v>6400000</v>
          </cell>
          <cell r="BD166">
            <v>6400000</v>
          </cell>
          <cell r="BE166">
            <v>6400000</v>
          </cell>
          <cell r="BF166">
            <v>6400000</v>
          </cell>
          <cell r="BG166">
            <v>6400000</v>
          </cell>
          <cell r="BH166">
            <v>6400000</v>
          </cell>
          <cell r="BI166">
            <v>76800000</v>
          </cell>
          <cell r="BJ166">
            <v>200000</v>
          </cell>
          <cell r="BK166">
            <v>8400000</v>
          </cell>
          <cell r="BL166">
            <v>100000</v>
          </cell>
          <cell r="BM166">
            <v>8200000</v>
          </cell>
        </row>
        <row r="167">
          <cell r="A167">
            <v>161</v>
          </cell>
          <cell r="B167" t="str">
            <v>08/09</v>
          </cell>
          <cell r="C167">
            <v>7</v>
          </cell>
          <cell r="D167" t="str">
            <v>W</v>
          </cell>
          <cell r="E167" t="str">
            <v>P</v>
          </cell>
          <cell r="H167">
            <v>3</v>
          </cell>
          <cell r="I167" t="str">
            <v>W3P7 08/09</v>
          </cell>
          <cell r="J167">
            <v>100000</v>
          </cell>
          <cell r="K167">
            <v>100000</v>
          </cell>
          <cell r="L167">
            <v>100000</v>
          </cell>
          <cell r="M167">
            <v>100000</v>
          </cell>
          <cell r="N167">
            <v>100000</v>
          </cell>
          <cell r="O167">
            <v>100000</v>
          </cell>
          <cell r="P167">
            <v>100000</v>
          </cell>
          <cell r="Q167">
            <v>100000</v>
          </cell>
          <cell r="R167">
            <v>100000</v>
          </cell>
          <cell r="S167">
            <v>100000</v>
          </cell>
          <cell r="T167">
            <v>100000</v>
          </cell>
          <cell r="U167">
            <v>100000</v>
          </cell>
          <cell r="V167">
            <v>1200000</v>
          </cell>
          <cell r="W167">
            <v>12900000</v>
          </cell>
          <cell r="X167">
            <v>12900000</v>
          </cell>
          <cell r="Y167">
            <v>12900000</v>
          </cell>
          <cell r="Z167">
            <v>12900000</v>
          </cell>
          <cell r="AA167">
            <v>12900000</v>
          </cell>
          <cell r="AB167">
            <v>12900000</v>
          </cell>
          <cell r="AC167">
            <v>12900000</v>
          </cell>
          <cell r="AD167">
            <v>12900000</v>
          </cell>
          <cell r="AE167">
            <v>12900000</v>
          </cell>
          <cell r="AF167">
            <v>12900000</v>
          </cell>
          <cell r="AG167">
            <v>12900000</v>
          </cell>
          <cell r="AH167">
            <v>12900000</v>
          </cell>
          <cell r="AI167">
            <v>154800000</v>
          </cell>
          <cell r="AJ167">
            <v>50000</v>
          </cell>
          <cell r="AK167">
            <v>50000</v>
          </cell>
          <cell r="AL167">
            <v>50000</v>
          </cell>
          <cell r="AM167">
            <v>50000</v>
          </cell>
          <cell r="AN167">
            <v>50000</v>
          </cell>
          <cell r="AO167">
            <v>50000</v>
          </cell>
          <cell r="AP167">
            <v>50000</v>
          </cell>
          <cell r="AQ167">
            <v>50000</v>
          </cell>
          <cell r="AR167">
            <v>50000</v>
          </cell>
          <cell r="AS167">
            <v>50000</v>
          </cell>
          <cell r="AT167">
            <v>50000</v>
          </cell>
          <cell r="AU167">
            <v>50000</v>
          </cell>
          <cell r="AV167">
            <v>600000</v>
          </cell>
          <cell r="AW167">
            <v>6450000</v>
          </cell>
          <cell r="AX167">
            <v>6450000</v>
          </cell>
          <cell r="AY167">
            <v>6450000</v>
          </cell>
          <cell r="AZ167">
            <v>6450000</v>
          </cell>
          <cell r="BA167">
            <v>6450000</v>
          </cell>
          <cell r="BB167">
            <v>6450000</v>
          </cell>
          <cell r="BC167">
            <v>6450000</v>
          </cell>
          <cell r="BD167">
            <v>6450000</v>
          </cell>
          <cell r="BE167">
            <v>6450000</v>
          </cell>
          <cell r="BF167">
            <v>6450000</v>
          </cell>
          <cell r="BG167">
            <v>6450000</v>
          </cell>
          <cell r="BH167">
            <v>6450000</v>
          </cell>
          <cell r="BI167">
            <v>77400000</v>
          </cell>
          <cell r="BJ167">
            <v>200000</v>
          </cell>
          <cell r="BK167">
            <v>8600000</v>
          </cell>
          <cell r="BL167">
            <v>100000</v>
          </cell>
          <cell r="BM167">
            <v>8300000</v>
          </cell>
        </row>
        <row r="168">
          <cell r="A168">
            <v>162</v>
          </cell>
          <cell r="B168" t="str">
            <v>08/09</v>
          </cell>
          <cell r="C168">
            <v>7</v>
          </cell>
          <cell r="D168" t="str">
            <v>W</v>
          </cell>
          <cell r="E168" t="str">
            <v>P</v>
          </cell>
          <cell r="H168">
            <v>4</v>
          </cell>
          <cell r="I168" t="str">
            <v>W4P7 08/09</v>
          </cell>
          <cell r="J168">
            <v>100000</v>
          </cell>
          <cell r="K168">
            <v>100000</v>
          </cell>
          <cell r="L168">
            <v>100000</v>
          </cell>
          <cell r="M168">
            <v>100000</v>
          </cell>
          <cell r="N168">
            <v>100000</v>
          </cell>
          <cell r="O168">
            <v>100000</v>
          </cell>
          <cell r="P168">
            <v>100000</v>
          </cell>
          <cell r="Q168">
            <v>100000</v>
          </cell>
          <cell r="R168">
            <v>100000</v>
          </cell>
          <cell r="S168">
            <v>100000</v>
          </cell>
          <cell r="T168">
            <v>100000</v>
          </cell>
          <cell r="U168">
            <v>100000</v>
          </cell>
          <cell r="V168">
            <v>1200000</v>
          </cell>
          <cell r="W168">
            <v>13000000</v>
          </cell>
          <cell r="X168">
            <v>13000000</v>
          </cell>
          <cell r="Y168">
            <v>13000000</v>
          </cell>
          <cell r="Z168">
            <v>13000000</v>
          </cell>
          <cell r="AA168">
            <v>13000000</v>
          </cell>
          <cell r="AB168">
            <v>13000000</v>
          </cell>
          <cell r="AC168">
            <v>13000000</v>
          </cell>
          <cell r="AD168">
            <v>13000000</v>
          </cell>
          <cell r="AE168">
            <v>13000000</v>
          </cell>
          <cell r="AF168">
            <v>13000000</v>
          </cell>
          <cell r="AG168">
            <v>13000000</v>
          </cell>
          <cell r="AH168">
            <v>13000000</v>
          </cell>
          <cell r="AI168">
            <v>156000000</v>
          </cell>
          <cell r="AJ168">
            <v>50000</v>
          </cell>
          <cell r="AK168">
            <v>50000</v>
          </cell>
          <cell r="AL168">
            <v>50000</v>
          </cell>
          <cell r="AM168">
            <v>50000</v>
          </cell>
          <cell r="AN168">
            <v>50000</v>
          </cell>
          <cell r="AO168">
            <v>50000</v>
          </cell>
          <cell r="AP168">
            <v>50000</v>
          </cell>
          <cell r="AQ168">
            <v>50000</v>
          </cell>
          <cell r="AR168">
            <v>50000</v>
          </cell>
          <cell r="AS168">
            <v>50000</v>
          </cell>
          <cell r="AT168">
            <v>50000</v>
          </cell>
          <cell r="AU168">
            <v>50000</v>
          </cell>
          <cell r="AV168">
            <v>600000</v>
          </cell>
          <cell r="AW168">
            <v>6500000</v>
          </cell>
          <cell r="AX168">
            <v>6500000</v>
          </cell>
          <cell r="AY168">
            <v>6500000</v>
          </cell>
          <cell r="AZ168">
            <v>6500000</v>
          </cell>
          <cell r="BA168">
            <v>6500000</v>
          </cell>
          <cell r="BB168">
            <v>6500000</v>
          </cell>
          <cell r="BC168">
            <v>6500000</v>
          </cell>
          <cell r="BD168">
            <v>6500000</v>
          </cell>
          <cell r="BE168">
            <v>6500000</v>
          </cell>
          <cell r="BF168">
            <v>6500000</v>
          </cell>
          <cell r="BG168">
            <v>6500000</v>
          </cell>
          <cell r="BH168">
            <v>6500000</v>
          </cell>
          <cell r="BI168">
            <v>78000000</v>
          </cell>
          <cell r="BJ168">
            <v>200000</v>
          </cell>
          <cell r="BK168">
            <v>8800000</v>
          </cell>
          <cell r="BL168">
            <v>100000</v>
          </cell>
          <cell r="BM168">
            <v>8400000</v>
          </cell>
        </row>
        <row r="169">
          <cell r="A169">
            <v>163</v>
          </cell>
          <cell r="B169" t="str">
            <v>08/09</v>
          </cell>
          <cell r="C169">
            <v>7</v>
          </cell>
          <cell r="E169" t="str">
            <v>P</v>
          </cell>
          <cell r="I169" t="str">
            <v>P7 08/09</v>
          </cell>
          <cell r="J169">
            <v>1300000</v>
          </cell>
          <cell r="K169">
            <v>1300000</v>
          </cell>
          <cell r="L169">
            <v>1300000</v>
          </cell>
          <cell r="M169">
            <v>1300000</v>
          </cell>
          <cell r="N169">
            <v>1300000</v>
          </cell>
          <cell r="O169">
            <v>1300000</v>
          </cell>
          <cell r="P169">
            <v>1300000</v>
          </cell>
          <cell r="Q169">
            <v>1300000</v>
          </cell>
          <cell r="R169">
            <v>1300000</v>
          </cell>
          <cell r="S169">
            <v>1300000</v>
          </cell>
          <cell r="T169">
            <v>1300000</v>
          </cell>
          <cell r="U169">
            <v>1300000</v>
          </cell>
          <cell r="V169">
            <v>15600000</v>
          </cell>
          <cell r="W169">
            <v>13000000</v>
          </cell>
          <cell r="X169">
            <v>13000000</v>
          </cell>
          <cell r="Y169">
            <v>13000000</v>
          </cell>
          <cell r="Z169">
            <v>13000000</v>
          </cell>
          <cell r="AA169">
            <v>13000000</v>
          </cell>
          <cell r="AB169">
            <v>13000000</v>
          </cell>
          <cell r="AC169">
            <v>13000000</v>
          </cell>
          <cell r="AD169">
            <v>13000000</v>
          </cell>
          <cell r="AE169">
            <v>13000000</v>
          </cell>
          <cell r="AF169">
            <v>13000000</v>
          </cell>
          <cell r="AG169">
            <v>13000000</v>
          </cell>
          <cell r="AH169">
            <v>13000000</v>
          </cell>
          <cell r="AI169">
            <v>156000000</v>
          </cell>
          <cell r="AJ169">
            <v>650000</v>
          </cell>
          <cell r="AK169">
            <v>650000</v>
          </cell>
          <cell r="AL169">
            <v>650000</v>
          </cell>
          <cell r="AM169">
            <v>650000</v>
          </cell>
          <cell r="AN169">
            <v>650000</v>
          </cell>
          <cell r="AO169">
            <v>650000</v>
          </cell>
          <cell r="AP169">
            <v>650000</v>
          </cell>
          <cell r="AQ169">
            <v>650000</v>
          </cell>
          <cell r="AR169">
            <v>650000</v>
          </cell>
          <cell r="AS169">
            <v>650000</v>
          </cell>
          <cell r="AT169">
            <v>650000</v>
          </cell>
          <cell r="AU169">
            <v>650000</v>
          </cell>
          <cell r="AV169">
            <v>7800000</v>
          </cell>
          <cell r="AW169">
            <v>6500000</v>
          </cell>
          <cell r="AX169">
            <v>6500000</v>
          </cell>
          <cell r="AY169">
            <v>6500000</v>
          </cell>
          <cell r="AZ169">
            <v>6500000</v>
          </cell>
          <cell r="BA169">
            <v>6500000</v>
          </cell>
          <cell r="BB169">
            <v>6500000</v>
          </cell>
          <cell r="BC169">
            <v>6500000</v>
          </cell>
          <cell r="BD169">
            <v>6500000</v>
          </cell>
          <cell r="BE169">
            <v>6500000</v>
          </cell>
          <cell r="BF169">
            <v>6500000</v>
          </cell>
          <cell r="BG169">
            <v>6500000</v>
          </cell>
          <cell r="BH169">
            <v>6500000</v>
          </cell>
          <cell r="BI169">
            <v>78000000</v>
          </cell>
          <cell r="BJ169">
            <v>800000</v>
          </cell>
          <cell r="BK169">
            <v>8800000</v>
          </cell>
          <cell r="BL169">
            <v>400000</v>
          </cell>
          <cell r="BM169">
            <v>8400000</v>
          </cell>
        </row>
        <row r="170">
          <cell r="A170">
            <v>164</v>
          </cell>
          <cell r="B170" t="str">
            <v>08/09</v>
          </cell>
          <cell r="C170">
            <v>8</v>
          </cell>
          <cell r="D170" t="str">
            <v>W</v>
          </cell>
          <cell r="E170" t="str">
            <v>P</v>
          </cell>
          <cell r="G170">
            <v>8</v>
          </cell>
          <cell r="H170">
            <v>1</v>
          </cell>
          <cell r="I170" t="str">
            <v>W1P8 08/09</v>
          </cell>
          <cell r="J170">
            <v>1000000</v>
          </cell>
          <cell r="K170">
            <v>1000000</v>
          </cell>
          <cell r="L170">
            <v>1000000</v>
          </cell>
          <cell r="M170">
            <v>1000000</v>
          </cell>
          <cell r="N170">
            <v>1000000</v>
          </cell>
          <cell r="O170">
            <v>1000000</v>
          </cell>
          <cell r="P170">
            <v>1000000</v>
          </cell>
          <cell r="Q170">
            <v>1000000</v>
          </cell>
          <cell r="R170">
            <v>1000000</v>
          </cell>
          <cell r="S170">
            <v>1000000</v>
          </cell>
          <cell r="T170">
            <v>1000000</v>
          </cell>
          <cell r="U170">
            <v>1000000</v>
          </cell>
          <cell r="V170">
            <v>12000000</v>
          </cell>
          <cell r="W170">
            <v>14000000</v>
          </cell>
          <cell r="X170">
            <v>14000000</v>
          </cell>
          <cell r="Y170">
            <v>14000000</v>
          </cell>
          <cell r="Z170">
            <v>14000000</v>
          </cell>
          <cell r="AA170">
            <v>14000000</v>
          </cell>
          <cell r="AB170">
            <v>14000000</v>
          </cell>
          <cell r="AC170">
            <v>14000000</v>
          </cell>
          <cell r="AD170">
            <v>14000000</v>
          </cell>
          <cell r="AE170">
            <v>14000000</v>
          </cell>
          <cell r="AF170">
            <v>14000000</v>
          </cell>
          <cell r="AG170">
            <v>14000000</v>
          </cell>
          <cell r="AH170">
            <v>14000000</v>
          </cell>
          <cell r="AI170">
            <v>168000000</v>
          </cell>
          <cell r="AJ170">
            <v>500000</v>
          </cell>
          <cell r="AK170">
            <v>500000</v>
          </cell>
          <cell r="AL170">
            <v>500000</v>
          </cell>
          <cell r="AM170">
            <v>500000</v>
          </cell>
          <cell r="AN170">
            <v>500000</v>
          </cell>
          <cell r="AO170">
            <v>500000</v>
          </cell>
          <cell r="AP170">
            <v>500000</v>
          </cell>
          <cell r="AQ170">
            <v>500000</v>
          </cell>
          <cell r="AR170">
            <v>500000</v>
          </cell>
          <cell r="AS170">
            <v>500000</v>
          </cell>
          <cell r="AT170">
            <v>500000</v>
          </cell>
          <cell r="AU170">
            <v>500000</v>
          </cell>
          <cell r="AV170">
            <v>6000000</v>
          </cell>
          <cell r="AW170">
            <v>7000000</v>
          </cell>
          <cell r="AX170">
            <v>7000000</v>
          </cell>
          <cell r="AY170">
            <v>7000000</v>
          </cell>
          <cell r="AZ170">
            <v>7000000</v>
          </cell>
          <cell r="BA170">
            <v>7000000</v>
          </cell>
          <cell r="BB170">
            <v>7000000</v>
          </cell>
          <cell r="BC170">
            <v>7000000</v>
          </cell>
          <cell r="BD170">
            <v>7000000</v>
          </cell>
          <cell r="BE170">
            <v>7000000</v>
          </cell>
          <cell r="BF170">
            <v>7000000</v>
          </cell>
          <cell r="BG170">
            <v>7000000</v>
          </cell>
          <cell r="BH170">
            <v>7000000</v>
          </cell>
          <cell r="BI170">
            <v>84000000</v>
          </cell>
          <cell r="BJ170">
            <v>40000</v>
          </cell>
          <cell r="BK170">
            <v>8840000</v>
          </cell>
          <cell r="BL170">
            <v>13333.333333333334</v>
          </cell>
          <cell r="BM170">
            <v>8413333.333333334</v>
          </cell>
        </row>
        <row r="171">
          <cell r="A171">
            <v>165</v>
          </cell>
          <cell r="B171" t="str">
            <v>08/09</v>
          </cell>
          <cell r="C171">
            <v>8</v>
          </cell>
          <cell r="D171" t="str">
            <v>W</v>
          </cell>
          <cell r="E171" t="str">
            <v>P</v>
          </cell>
          <cell r="H171">
            <v>2</v>
          </cell>
          <cell r="I171" t="str">
            <v>W2P8 08/09</v>
          </cell>
          <cell r="J171">
            <v>100000</v>
          </cell>
          <cell r="K171">
            <v>100000</v>
          </cell>
          <cell r="L171">
            <v>100000</v>
          </cell>
          <cell r="M171">
            <v>100000</v>
          </cell>
          <cell r="N171">
            <v>100000</v>
          </cell>
          <cell r="O171">
            <v>100000</v>
          </cell>
          <cell r="P171">
            <v>100000</v>
          </cell>
          <cell r="Q171">
            <v>100000</v>
          </cell>
          <cell r="R171">
            <v>100000</v>
          </cell>
          <cell r="S171">
            <v>100000</v>
          </cell>
          <cell r="T171">
            <v>100000</v>
          </cell>
          <cell r="U171">
            <v>100000</v>
          </cell>
          <cell r="V171">
            <v>1200000</v>
          </cell>
          <cell r="W171">
            <v>14100000</v>
          </cell>
          <cell r="X171">
            <v>14100000</v>
          </cell>
          <cell r="Y171">
            <v>14100000</v>
          </cell>
          <cell r="Z171">
            <v>14100000</v>
          </cell>
          <cell r="AA171">
            <v>14100000</v>
          </cell>
          <cell r="AB171">
            <v>14100000</v>
          </cell>
          <cell r="AC171">
            <v>14100000</v>
          </cell>
          <cell r="AD171">
            <v>14100000</v>
          </cell>
          <cell r="AE171">
            <v>14100000</v>
          </cell>
          <cell r="AF171">
            <v>14100000</v>
          </cell>
          <cell r="AG171">
            <v>14100000</v>
          </cell>
          <cell r="AH171">
            <v>14100000</v>
          </cell>
          <cell r="AI171">
            <v>169200000</v>
          </cell>
          <cell r="AJ171">
            <v>50000</v>
          </cell>
          <cell r="AK171">
            <v>50000</v>
          </cell>
          <cell r="AL171">
            <v>50000</v>
          </cell>
          <cell r="AM171">
            <v>50000</v>
          </cell>
          <cell r="AN171">
            <v>50000</v>
          </cell>
          <cell r="AO171">
            <v>50000</v>
          </cell>
          <cell r="AP171">
            <v>50000</v>
          </cell>
          <cell r="AQ171">
            <v>50000</v>
          </cell>
          <cell r="AR171">
            <v>50000</v>
          </cell>
          <cell r="AS171">
            <v>50000</v>
          </cell>
          <cell r="AT171">
            <v>50000</v>
          </cell>
          <cell r="AU171">
            <v>50000</v>
          </cell>
          <cell r="AV171">
            <v>600000</v>
          </cell>
          <cell r="AW171">
            <v>7050000</v>
          </cell>
          <cell r="AX171">
            <v>7050000</v>
          </cell>
          <cell r="AY171">
            <v>7050000</v>
          </cell>
          <cell r="AZ171">
            <v>7050000</v>
          </cell>
          <cell r="BA171">
            <v>7050000</v>
          </cell>
          <cell r="BB171">
            <v>7050000</v>
          </cell>
          <cell r="BC171">
            <v>7050000</v>
          </cell>
          <cell r="BD171">
            <v>7050000</v>
          </cell>
          <cell r="BE171">
            <v>7050000</v>
          </cell>
          <cell r="BF171">
            <v>7050000</v>
          </cell>
          <cell r="BG171">
            <v>7050000</v>
          </cell>
          <cell r="BH171">
            <v>7050000</v>
          </cell>
          <cell r="BI171">
            <v>84600000</v>
          </cell>
          <cell r="BJ171">
            <v>80000</v>
          </cell>
          <cell r="BK171">
            <v>8920000</v>
          </cell>
          <cell r="BL171">
            <v>26666.666666666668</v>
          </cell>
          <cell r="BM171">
            <v>8440000</v>
          </cell>
        </row>
        <row r="172">
          <cell r="A172">
            <v>166</v>
          </cell>
          <cell r="B172" t="str">
            <v>08/09</v>
          </cell>
          <cell r="C172">
            <v>8</v>
          </cell>
          <cell r="D172" t="str">
            <v>W</v>
          </cell>
          <cell r="E172" t="str">
            <v>P</v>
          </cell>
          <cell r="H172">
            <v>3</v>
          </cell>
          <cell r="I172" t="str">
            <v>W3P8 08/09</v>
          </cell>
          <cell r="J172">
            <v>100000</v>
          </cell>
          <cell r="K172">
            <v>100000</v>
          </cell>
          <cell r="L172">
            <v>100000</v>
          </cell>
          <cell r="M172">
            <v>100000</v>
          </cell>
          <cell r="N172">
            <v>100000</v>
          </cell>
          <cell r="O172">
            <v>100000</v>
          </cell>
          <cell r="P172">
            <v>100000</v>
          </cell>
          <cell r="Q172">
            <v>100000</v>
          </cell>
          <cell r="R172">
            <v>100000</v>
          </cell>
          <cell r="S172">
            <v>100000</v>
          </cell>
          <cell r="T172">
            <v>100000</v>
          </cell>
          <cell r="U172">
            <v>100000</v>
          </cell>
          <cell r="V172">
            <v>1200000</v>
          </cell>
          <cell r="W172">
            <v>14200000</v>
          </cell>
          <cell r="X172">
            <v>14200000</v>
          </cell>
          <cell r="Y172">
            <v>14200000</v>
          </cell>
          <cell r="Z172">
            <v>14200000</v>
          </cell>
          <cell r="AA172">
            <v>14200000</v>
          </cell>
          <cell r="AB172">
            <v>14200000</v>
          </cell>
          <cell r="AC172">
            <v>14200000</v>
          </cell>
          <cell r="AD172">
            <v>14200000</v>
          </cell>
          <cell r="AE172">
            <v>14200000</v>
          </cell>
          <cell r="AF172">
            <v>14200000</v>
          </cell>
          <cell r="AG172">
            <v>14200000</v>
          </cell>
          <cell r="AH172">
            <v>14200000</v>
          </cell>
          <cell r="AI172">
            <v>170400000</v>
          </cell>
          <cell r="AJ172">
            <v>50000</v>
          </cell>
          <cell r="AK172">
            <v>50000</v>
          </cell>
          <cell r="AL172">
            <v>50000</v>
          </cell>
          <cell r="AM172">
            <v>50000</v>
          </cell>
          <cell r="AN172">
            <v>50000</v>
          </cell>
          <cell r="AO172">
            <v>50000</v>
          </cell>
          <cell r="AP172">
            <v>50000</v>
          </cell>
          <cell r="AQ172">
            <v>50000</v>
          </cell>
          <cell r="AR172">
            <v>50000</v>
          </cell>
          <cell r="AS172">
            <v>50000</v>
          </cell>
          <cell r="AT172">
            <v>50000</v>
          </cell>
          <cell r="AU172">
            <v>50000</v>
          </cell>
          <cell r="AV172">
            <v>600000</v>
          </cell>
          <cell r="AW172">
            <v>7100000</v>
          </cell>
          <cell r="AX172">
            <v>7100000</v>
          </cell>
          <cell r="AY172">
            <v>7100000</v>
          </cell>
          <cell r="AZ172">
            <v>7100000</v>
          </cell>
          <cell r="BA172">
            <v>7100000</v>
          </cell>
          <cell r="BB172">
            <v>7100000</v>
          </cell>
          <cell r="BC172">
            <v>7100000</v>
          </cell>
          <cell r="BD172">
            <v>7100000</v>
          </cell>
          <cell r="BE172">
            <v>7100000</v>
          </cell>
          <cell r="BF172">
            <v>7100000</v>
          </cell>
          <cell r="BG172">
            <v>7100000</v>
          </cell>
          <cell r="BH172">
            <v>7100000</v>
          </cell>
          <cell r="BI172">
            <v>85200000</v>
          </cell>
          <cell r="BJ172">
            <v>120000</v>
          </cell>
          <cell r="BK172">
            <v>9040000</v>
          </cell>
          <cell r="BL172">
            <v>40000</v>
          </cell>
          <cell r="BM172">
            <v>8480000</v>
          </cell>
        </row>
        <row r="173">
          <cell r="A173">
            <v>167</v>
          </cell>
          <cell r="B173" t="str">
            <v>08/09</v>
          </cell>
          <cell r="C173">
            <v>8</v>
          </cell>
          <cell r="D173" t="str">
            <v>W</v>
          </cell>
          <cell r="E173" t="str">
            <v>P</v>
          </cell>
          <cell r="H173">
            <v>4</v>
          </cell>
          <cell r="I173" t="str">
            <v>W4P8 08/09</v>
          </cell>
          <cell r="J173">
            <v>100000</v>
          </cell>
          <cell r="K173">
            <v>100000</v>
          </cell>
          <cell r="L173">
            <v>100000</v>
          </cell>
          <cell r="M173">
            <v>100000</v>
          </cell>
          <cell r="N173">
            <v>100000</v>
          </cell>
          <cell r="O173">
            <v>100000</v>
          </cell>
          <cell r="P173">
            <v>100000</v>
          </cell>
          <cell r="Q173">
            <v>100000</v>
          </cell>
          <cell r="R173">
            <v>100000</v>
          </cell>
          <cell r="S173">
            <v>100000</v>
          </cell>
          <cell r="T173">
            <v>100000</v>
          </cell>
          <cell r="U173">
            <v>100000</v>
          </cell>
          <cell r="V173">
            <v>1200000</v>
          </cell>
          <cell r="W173">
            <v>14300000</v>
          </cell>
          <cell r="X173">
            <v>14300000</v>
          </cell>
          <cell r="Y173">
            <v>14300000</v>
          </cell>
          <cell r="Z173">
            <v>14300000</v>
          </cell>
          <cell r="AA173">
            <v>14300000</v>
          </cell>
          <cell r="AB173">
            <v>14300000</v>
          </cell>
          <cell r="AC173">
            <v>14300000</v>
          </cell>
          <cell r="AD173">
            <v>14300000</v>
          </cell>
          <cell r="AE173">
            <v>14300000</v>
          </cell>
          <cell r="AF173">
            <v>14300000</v>
          </cell>
          <cell r="AG173">
            <v>14300000</v>
          </cell>
          <cell r="AH173">
            <v>14300000</v>
          </cell>
          <cell r="AI173">
            <v>171600000</v>
          </cell>
          <cell r="AJ173">
            <v>50000</v>
          </cell>
          <cell r="AK173">
            <v>50000</v>
          </cell>
          <cell r="AL173">
            <v>50000</v>
          </cell>
          <cell r="AM173">
            <v>50000</v>
          </cell>
          <cell r="AN173">
            <v>50000</v>
          </cell>
          <cell r="AO173">
            <v>50000</v>
          </cell>
          <cell r="AP173">
            <v>50000</v>
          </cell>
          <cell r="AQ173">
            <v>50000</v>
          </cell>
          <cell r="AR173">
            <v>50000</v>
          </cell>
          <cell r="AS173">
            <v>50000</v>
          </cell>
          <cell r="AT173">
            <v>50000</v>
          </cell>
          <cell r="AU173">
            <v>50000</v>
          </cell>
          <cell r="AV173">
            <v>600000</v>
          </cell>
          <cell r="AW173">
            <v>7150000</v>
          </cell>
          <cell r="AX173">
            <v>7150000</v>
          </cell>
          <cell r="AY173">
            <v>7150000</v>
          </cell>
          <cell r="AZ173">
            <v>7150000</v>
          </cell>
          <cell r="BA173">
            <v>7150000</v>
          </cell>
          <cell r="BB173">
            <v>7150000</v>
          </cell>
          <cell r="BC173">
            <v>7150000</v>
          </cell>
          <cell r="BD173">
            <v>7150000</v>
          </cell>
          <cell r="BE173">
            <v>7150000</v>
          </cell>
          <cell r="BF173">
            <v>7150000</v>
          </cell>
          <cell r="BG173">
            <v>7150000</v>
          </cell>
          <cell r="BH173">
            <v>7150000</v>
          </cell>
          <cell r="BI173">
            <v>85800000</v>
          </cell>
          <cell r="BJ173">
            <v>160000</v>
          </cell>
          <cell r="BK173">
            <v>9200000</v>
          </cell>
          <cell r="BL173">
            <v>53333.333333333336</v>
          </cell>
          <cell r="BM173">
            <v>8533333.333333334</v>
          </cell>
        </row>
        <row r="174">
          <cell r="A174">
            <v>168</v>
          </cell>
          <cell r="B174" t="str">
            <v>08/09</v>
          </cell>
          <cell r="C174">
            <v>8</v>
          </cell>
          <cell r="E174" t="str">
            <v>P</v>
          </cell>
          <cell r="I174" t="str">
            <v>P8 08/09</v>
          </cell>
          <cell r="J174">
            <v>1300000</v>
          </cell>
          <cell r="K174">
            <v>1300000</v>
          </cell>
          <cell r="L174">
            <v>1300000</v>
          </cell>
          <cell r="M174">
            <v>1300000</v>
          </cell>
          <cell r="N174">
            <v>1300000</v>
          </cell>
          <cell r="O174">
            <v>1300000</v>
          </cell>
          <cell r="P174">
            <v>1300000</v>
          </cell>
          <cell r="Q174">
            <v>1300000</v>
          </cell>
          <cell r="R174">
            <v>1300000</v>
          </cell>
          <cell r="S174">
            <v>1300000</v>
          </cell>
          <cell r="T174">
            <v>1300000</v>
          </cell>
          <cell r="U174">
            <v>1300000</v>
          </cell>
          <cell r="V174">
            <v>15600000</v>
          </cell>
          <cell r="W174">
            <v>14300000</v>
          </cell>
          <cell r="X174">
            <v>14300000</v>
          </cell>
          <cell r="Y174">
            <v>14300000</v>
          </cell>
          <cell r="Z174">
            <v>14300000</v>
          </cell>
          <cell r="AA174">
            <v>14300000</v>
          </cell>
          <cell r="AB174">
            <v>14300000</v>
          </cell>
          <cell r="AC174">
            <v>14300000</v>
          </cell>
          <cell r="AD174">
            <v>14300000</v>
          </cell>
          <cell r="AE174">
            <v>14300000</v>
          </cell>
          <cell r="AF174">
            <v>14300000</v>
          </cell>
          <cell r="AG174">
            <v>14300000</v>
          </cell>
          <cell r="AH174">
            <v>14300000</v>
          </cell>
          <cell r="AI174">
            <v>171600000</v>
          </cell>
          <cell r="AJ174">
            <v>650000</v>
          </cell>
          <cell r="AK174">
            <v>650000</v>
          </cell>
          <cell r="AL174">
            <v>650000</v>
          </cell>
          <cell r="AM174">
            <v>650000</v>
          </cell>
          <cell r="AN174">
            <v>650000</v>
          </cell>
          <cell r="AO174">
            <v>650000</v>
          </cell>
          <cell r="AP174">
            <v>650000</v>
          </cell>
          <cell r="AQ174">
            <v>650000</v>
          </cell>
          <cell r="AR174">
            <v>650000</v>
          </cell>
          <cell r="AS174">
            <v>650000</v>
          </cell>
          <cell r="AT174">
            <v>650000</v>
          </cell>
          <cell r="AU174">
            <v>650000</v>
          </cell>
          <cell r="AV174">
            <v>7800000</v>
          </cell>
          <cell r="AW174">
            <v>7150000</v>
          </cell>
          <cell r="AX174">
            <v>7150000</v>
          </cell>
          <cell r="AY174">
            <v>7150000</v>
          </cell>
          <cell r="AZ174">
            <v>7150000</v>
          </cell>
          <cell r="BA174">
            <v>7150000</v>
          </cell>
          <cell r="BB174">
            <v>7150000</v>
          </cell>
          <cell r="BC174">
            <v>7150000</v>
          </cell>
          <cell r="BD174">
            <v>7150000</v>
          </cell>
          <cell r="BE174">
            <v>7150000</v>
          </cell>
          <cell r="BF174">
            <v>7150000</v>
          </cell>
          <cell r="BG174">
            <v>7150000</v>
          </cell>
          <cell r="BH174">
            <v>7150000</v>
          </cell>
          <cell r="BI174">
            <v>85800000</v>
          </cell>
          <cell r="BJ174">
            <v>400000</v>
          </cell>
          <cell r="BK174">
            <v>9200000</v>
          </cell>
          <cell r="BL174">
            <v>133333.33333333334</v>
          </cell>
          <cell r="BM174">
            <v>8533333.333333334</v>
          </cell>
        </row>
        <row r="175">
          <cell r="A175">
            <v>169</v>
          </cell>
          <cell r="B175" t="str">
            <v>08/09</v>
          </cell>
          <cell r="C175">
            <v>9</v>
          </cell>
          <cell r="D175" t="str">
            <v>W</v>
          </cell>
          <cell r="E175" t="str">
            <v>P</v>
          </cell>
          <cell r="G175">
            <v>9</v>
          </cell>
          <cell r="H175">
            <v>1</v>
          </cell>
          <cell r="I175" t="str">
            <v>W1P9 08/09</v>
          </cell>
          <cell r="J175">
            <v>1000000</v>
          </cell>
          <cell r="K175">
            <v>1000000</v>
          </cell>
          <cell r="L175">
            <v>1000000</v>
          </cell>
          <cell r="M175">
            <v>1000000</v>
          </cell>
          <cell r="N175">
            <v>1000000</v>
          </cell>
          <cell r="O175">
            <v>1000000</v>
          </cell>
          <cell r="P175">
            <v>1000000</v>
          </cell>
          <cell r="Q175">
            <v>1000000</v>
          </cell>
          <cell r="R175">
            <v>1000000</v>
          </cell>
          <cell r="S175">
            <v>1000000</v>
          </cell>
          <cell r="T175">
            <v>1000000</v>
          </cell>
          <cell r="U175">
            <v>1000000</v>
          </cell>
          <cell r="V175">
            <v>12000000</v>
          </cell>
          <cell r="W175">
            <v>15300000</v>
          </cell>
          <cell r="X175">
            <v>15300000</v>
          </cell>
          <cell r="Y175">
            <v>15300000</v>
          </cell>
          <cell r="Z175">
            <v>15300000</v>
          </cell>
          <cell r="AA175">
            <v>15300000</v>
          </cell>
          <cell r="AB175">
            <v>15300000</v>
          </cell>
          <cell r="AC175">
            <v>15300000</v>
          </cell>
          <cell r="AD175">
            <v>15300000</v>
          </cell>
          <cell r="AE175">
            <v>15300000</v>
          </cell>
          <cell r="AF175">
            <v>15300000</v>
          </cell>
          <cell r="AG175">
            <v>15300000</v>
          </cell>
          <cell r="AH175">
            <v>15300000</v>
          </cell>
          <cell r="AI175">
            <v>183600000</v>
          </cell>
          <cell r="AJ175">
            <v>500000</v>
          </cell>
          <cell r="AK175">
            <v>500000</v>
          </cell>
          <cell r="AL175">
            <v>500000</v>
          </cell>
          <cell r="AM175">
            <v>500000</v>
          </cell>
          <cell r="AN175">
            <v>500000</v>
          </cell>
          <cell r="AO175">
            <v>500000</v>
          </cell>
          <cell r="AP175">
            <v>500000</v>
          </cell>
          <cell r="AQ175">
            <v>500000</v>
          </cell>
          <cell r="AR175">
            <v>500000</v>
          </cell>
          <cell r="AS175">
            <v>500000</v>
          </cell>
          <cell r="AT175">
            <v>500000</v>
          </cell>
          <cell r="AU175">
            <v>500000</v>
          </cell>
          <cell r="AV175">
            <v>6000000</v>
          </cell>
          <cell r="AW175">
            <v>7650000</v>
          </cell>
          <cell r="AX175">
            <v>7650000</v>
          </cell>
          <cell r="AY175">
            <v>7650000</v>
          </cell>
          <cell r="AZ175">
            <v>7650000</v>
          </cell>
          <cell r="BA175">
            <v>7650000</v>
          </cell>
          <cell r="BB175">
            <v>7650000</v>
          </cell>
          <cell r="BC175">
            <v>7650000</v>
          </cell>
          <cell r="BD175">
            <v>7650000</v>
          </cell>
          <cell r="BE175">
            <v>7650000</v>
          </cell>
          <cell r="BF175">
            <v>7650000</v>
          </cell>
          <cell r="BG175">
            <v>7650000</v>
          </cell>
          <cell r="BH175">
            <v>7650000</v>
          </cell>
          <cell r="BI175">
            <v>91800000</v>
          </cell>
          <cell r="BJ175">
            <v>8000</v>
          </cell>
          <cell r="BK175">
            <v>9208000</v>
          </cell>
          <cell r="BL175">
            <v>8000</v>
          </cell>
          <cell r="BM175">
            <v>8541333.333333334</v>
          </cell>
        </row>
        <row r="176">
          <cell r="A176">
            <v>170</v>
          </cell>
          <cell r="B176" t="str">
            <v>08/09</v>
          </cell>
          <cell r="C176">
            <v>9</v>
          </cell>
          <cell r="D176" t="str">
            <v>W</v>
          </cell>
          <cell r="E176" t="str">
            <v>P</v>
          </cell>
          <cell r="H176">
            <v>2</v>
          </cell>
          <cell r="I176" t="str">
            <v>W2P9 08/09</v>
          </cell>
          <cell r="J176">
            <v>100000</v>
          </cell>
          <cell r="K176">
            <v>100000</v>
          </cell>
          <cell r="L176">
            <v>100000</v>
          </cell>
          <cell r="M176">
            <v>100000</v>
          </cell>
          <cell r="N176">
            <v>100000</v>
          </cell>
          <cell r="O176">
            <v>100000</v>
          </cell>
          <cell r="P176">
            <v>100000</v>
          </cell>
          <cell r="Q176">
            <v>100000</v>
          </cell>
          <cell r="R176">
            <v>100000</v>
          </cell>
          <cell r="S176">
            <v>100000</v>
          </cell>
          <cell r="T176">
            <v>100000</v>
          </cell>
          <cell r="U176">
            <v>100000</v>
          </cell>
          <cell r="V176">
            <v>1200000</v>
          </cell>
          <cell r="W176">
            <v>15400000</v>
          </cell>
          <cell r="X176">
            <v>15400000</v>
          </cell>
          <cell r="Y176">
            <v>15400000</v>
          </cell>
          <cell r="Z176">
            <v>15400000</v>
          </cell>
          <cell r="AA176">
            <v>15400000</v>
          </cell>
          <cell r="AB176">
            <v>15400000</v>
          </cell>
          <cell r="AC176">
            <v>15400000</v>
          </cell>
          <cell r="AD176">
            <v>15400000</v>
          </cell>
          <cell r="AE176">
            <v>15400000</v>
          </cell>
          <cell r="AF176">
            <v>15400000</v>
          </cell>
          <cell r="AG176">
            <v>15400000</v>
          </cell>
          <cell r="AH176">
            <v>15400000</v>
          </cell>
          <cell r="AI176">
            <v>184800000</v>
          </cell>
          <cell r="AJ176">
            <v>50000</v>
          </cell>
          <cell r="AK176">
            <v>50000</v>
          </cell>
          <cell r="AL176">
            <v>50000</v>
          </cell>
          <cell r="AM176">
            <v>50000</v>
          </cell>
          <cell r="AN176">
            <v>50000</v>
          </cell>
          <cell r="AO176">
            <v>50000</v>
          </cell>
          <cell r="AP176">
            <v>50000</v>
          </cell>
          <cell r="AQ176">
            <v>50000</v>
          </cell>
          <cell r="AR176">
            <v>50000</v>
          </cell>
          <cell r="AS176">
            <v>50000</v>
          </cell>
          <cell r="AT176">
            <v>50000</v>
          </cell>
          <cell r="AU176">
            <v>50000</v>
          </cell>
          <cell r="AV176">
            <v>600000</v>
          </cell>
          <cell r="AW176">
            <v>7700000</v>
          </cell>
          <cell r="AX176">
            <v>7700000</v>
          </cell>
          <cell r="AY176">
            <v>7700000</v>
          </cell>
          <cell r="AZ176">
            <v>7700000</v>
          </cell>
          <cell r="BA176">
            <v>7700000</v>
          </cell>
          <cell r="BB176">
            <v>7700000</v>
          </cell>
          <cell r="BC176">
            <v>7700000</v>
          </cell>
          <cell r="BD176">
            <v>7700000</v>
          </cell>
          <cell r="BE176">
            <v>7700000</v>
          </cell>
          <cell r="BF176">
            <v>7700000</v>
          </cell>
          <cell r="BG176">
            <v>7700000</v>
          </cell>
          <cell r="BH176">
            <v>7700000</v>
          </cell>
          <cell r="BI176">
            <v>92400000</v>
          </cell>
          <cell r="BJ176">
            <v>32000</v>
          </cell>
          <cell r="BK176">
            <v>9240000</v>
          </cell>
          <cell r="BL176">
            <v>32000</v>
          </cell>
          <cell r="BM176">
            <v>8573333.333333334</v>
          </cell>
        </row>
        <row r="177">
          <cell r="A177">
            <v>171</v>
          </cell>
          <cell r="B177" t="str">
            <v>08/09</v>
          </cell>
          <cell r="C177">
            <v>9</v>
          </cell>
          <cell r="D177" t="str">
            <v>W</v>
          </cell>
          <cell r="E177" t="str">
            <v>P</v>
          </cell>
          <cell r="H177">
            <v>3</v>
          </cell>
          <cell r="I177" t="str">
            <v>W3P9 08/09</v>
          </cell>
          <cell r="J177">
            <v>100000</v>
          </cell>
          <cell r="K177">
            <v>100000</v>
          </cell>
          <cell r="L177">
            <v>100000</v>
          </cell>
          <cell r="M177">
            <v>100000</v>
          </cell>
          <cell r="N177">
            <v>100000</v>
          </cell>
          <cell r="O177">
            <v>100000</v>
          </cell>
          <cell r="P177">
            <v>100000</v>
          </cell>
          <cell r="Q177">
            <v>100000</v>
          </cell>
          <cell r="R177">
            <v>100000</v>
          </cell>
          <cell r="S177">
            <v>100000</v>
          </cell>
          <cell r="T177">
            <v>100000</v>
          </cell>
          <cell r="U177">
            <v>100000</v>
          </cell>
          <cell r="V177">
            <v>1200000</v>
          </cell>
          <cell r="W177">
            <v>15500000</v>
          </cell>
          <cell r="X177">
            <v>15500000</v>
          </cell>
          <cell r="Y177">
            <v>15500000</v>
          </cell>
          <cell r="Z177">
            <v>15500000</v>
          </cell>
          <cell r="AA177">
            <v>15500000</v>
          </cell>
          <cell r="AB177">
            <v>15500000</v>
          </cell>
          <cell r="AC177">
            <v>15500000</v>
          </cell>
          <cell r="AD177">
            <v>15500000</v>
          </cell>
          <cell r="AE177">
            <v>15500000</v>
          </cell>
          <cell r="AF177">
            <v>15500000</v>
          </cell>
          <cell r="AG177">
            <v>15500000</v>
          </cell>
          <cell r="AH177">
            <v>15500000</v>
          </cell>
          <cell r="AI177">
            <v>186000000</v>
          </cell>
          <cell r="AJ177">
            <v>50000</v>
          </cell>
          <cell r="AK177">
            <v>50000</v>
          </cell>
          <cell r="AL177">
            <v>50000</v>
          </cell>
          <cell r="AM177">
            <v>50000</v>
          </cell>
          <cell r="AN177">
            <v>50000</v>
          </cell>
          <cell r="AO177">
            <v>50000</v>
          </cell>
          <cell r="AP177">
            <v>50000</v>
          </cell>
          <cell r="AQ177">
            <v>50000</v>
          </cell>
          <cell r="AR177">
            <v>50000</v>
          </cell>
          <cell r="AS177">
            <v>50000</v>
          </cell>
          <cell r="AT177">
            <v>50000</v>
          </cell>
          <cell r="AU177">
            <v>50000</v>
          </cell>
          <cell r="AV177">
            <v>600000</v>
          </cell>
          <cell r="AW177">
            <v>7750000</v>
          </cell>
          <cell r="AX177">
            <v>7750000</v>
          </cell>
          <cell r="AY177">
            <v>7750000</v>
          </cell>
          <cell r="AZ177">
            <v>7750000</v>
          </cell>
          <cell r="BA177">
            <v>7750000</v>
          </cell>
          <cell r="BB177">
            <v>7750000</v>
          </cell>
          <cell r="BC177">
            <v>7750000</v>
          </cell>
          <cell r="BD177">
            <v>7750000</v>
          </cell>
          <cell r="BE177">
            <v>7750000</v>
          </cell>
          <cell r="BF177">
            <v>7750000</v>
          </cell>
          <cell r="BG177">
            <v>7750000</v>
          </cell>
          <cell r="BH177">
            <v>7750000</v>
          </cell>
          <cell r="BI177">
            <v>93000000</v>
          </cell>
          <cell r="BJ177">
            <v>72000</v>
          </cell>
          <cell r="BK177">
            <v>9312000</v>
          </cell>
          <cell r="BL177">
            <v>72000</v>
          </cell>
          <cell r="BM177">
            <v>8645333.333333334</v>
          </cell>
        </row>
        <row r="178">
          <cell r="A178">
            <v>172</v>
          </cell>
          <cell r="B178" t="str">
            <v>08/09</v>
          </cell>
          <cell r="C178">
            <v>9</v>
          </cell>
          <cell r="D178" t="str">
            <v>W</v>
          </cell>
          <cell r="E178" t="str">
            <v>P</v>
          </cell>
          <cell r="H178">
            <v>4</v>
          </cell>
          <cell r="I178" t="str">
            <v>W4P9 08/09</v>
          </cell>
          <cell r="J178">
            <v>100000</v>
          </cell>
          <cell r="K178">
            <v>100000</v>
          </cell>
          <cell r="L178">
            <v>100000</v>
          </cell>
          <cell r="M178">
            <v>100000</v>
          </cell>
          <cell r="N178">
            <v>100000</v>
          </cell>
          <cell r="O178">
            <v>100000</v>
          </cell>
          <cell r="P178">
            <v>100000</v>
          </cell>
          <cell r="Q178">
            <v>100000</v>
          </cell>
          <cell r="R178">
            <v>100000</v>
          </cell>
          <cell r="S178">
            <v>100000</v>
          </cell>
          <cell r="T178">
            <v>100000</v>
          </cell>
          <cell r="U178">
            <v>100000</v>
          </cell>
          <cell r="V178">
            <v>1200000</v>
          </cell>
          <cell r="W178">
            <v>15600000</v>
          </cell>
          <cell r="X178">
            <v>15600000</v>
          </cell>
          <cell r="Y178">
            <v>15600000</v>
          </cell>
          <cell r="Z178">
            <v>15600000</v>
          </cell>
          <cell r="AA178">
            <v>15600000</v>
          </cell>
          <cell r="AB178">
            <v>15600000</v>
          </cell>
          <cell r="AC178">
            <v>15600000</v>
          </cell>
          <cell r="AD178">
            <v>15600000</v>
          </cell>
          <cell r="AE178">
            <v>15600000</v>
          </cell>
          <cell r="AF178">
            <v>15600000</v>
          </cell>
          <cell r="AG178">
            <v>15600000</v>
          </cell>
          <cell r="AH178">
            <v>15600000</v>
          </cell>
          <cell r="AI178">
            <v>187200000</v>
          </cell>
          <cell r="AJ178">
            <v>50000</v>
          </cell>
          <cell r="AK178">
            <v>50000</v>
          </cell>
          <cell r="AL178">
            <v>50000</v>
          </cell>
          <cell r="AM178">
            <v>50000</v>
          </cell>
          <cell r="AN178">
            <v>50000</v>
          </cell>
          <cell r="AO178">
            <v>50000</v>
          </cell>
          <cell r="AP178">
            <v>50000</v>
          </cell>
          <cell r="AQ178">
            <v>50000</v>
          </cell>
          <cell r="AR178">
            <v>50000</v>
          </cell>
          <cell r="AS178">
            <v>50000</v>
          </cell>
          <cell r="AT178">
            <v>50000</v>
          </cell>
          <cell r="AU178">
            <v>50000</v>
          </cell>
          <cell r="AV178">
            <v>600000</v>
          </cell>
          <cell r="AW178">
            <v>7800000</v>
          </cell>
          <cell r="AX178">
            <v>7800000</v>
          </cell>
          <cell r="AY178">
            <v>7800000</v>
          </cell>
          <cell r="AZ178">
            <v>7800000</v>
          </cell>
          <cell r="BA178">
            <v>7800000</v>
          </cell>
          <cell r="BB178">
            <v>7800000</v>
          </cell>
          <cell r="BC178">
            <v>7800000</v>
          </cell>
          <cell r="BD178">
            <v>7800000</v>
          </cell>
          <cell r="BE178">
            <v>7800000</v>
          </cell>
          <cell r="BF178">
            <v>7800000</v>
          </cell>
          <cell r="BG178">
            <v>7800000</v>
          </cell>
          <cell r="BH178">
            <v>7800000</v>
          </cell>
          <cell r="BI178">
            <v>93600000</v>
          </cell>
          <cell r="BJ178">
            <v>128000</v>
          </cell>
          <cell r="BK178">
            <v>9440000</v>
          </cell>
          <cell r="BL178">
            <v>794666.6666666667</v>
          </cell>
          <cell r="BM178">
            <v>9440000</v>
          </cell>
        </row>
        <row r="179">
          <cell r="A179">
            <v>173</v>
          </cell>
          <cell r="B179" t="str">
            <v>08/09</v>
          </cell>
          <cell r="C179">
            <v>9</v>
          </cell>
          <cell r="E179" t="str">
            <v>P</v>
          </cell>
          <cell r="I179" t="str">
            <v>P9 08/09</v>
          </cell>
          <cell r="J179">
            <v>1300000</v>
          </cell>
          <cell r="K179">
            <v>1300000</v>
          </cell>
          <cell r="L179">
            <v>1300000</v>
          </cell>
          <cell r="M179">
            <v>1300000</v>
          </cell>
          <cell r="N179">
            <v>1300000</v>
          </cell>
          <cell r="O179">
            <v>1300000</v>
          </cell>
          <cell r="P179">
            <v>1300000</v>
          </cell>
          <cell r="Q179">
            <v>1300000</v>
          </cell>
          <cell r="R179">
            <v>1300000</v>
          </cell>
          <cell r="S179">
            <v>1300000</v>
          </cell>
          <cell r="T179">
            <v>1300000</v>
          </cell>
          <cell r="U179">
            <v>1300000</v>
          </cell>
          <cell r="V179">
            <v>15600000</v>
          </cell>
          <cell r="W179">
            <v>15600000</v>
          </cell>
          <cell r="X179">
            <v>15600000</v>
          </cell>
          <cell r="Y179">
            <v>15600000</v>
          </cell>
          <cell r="Z179">
            <v>15600000</v>
          </cell>
          <cell r="AA179">
            <v>15600000</v>
          </cell>
          <cell r="AB179">
            <v>15600000</v>
          </cell>
          <cell r="AC179">
            <v>15600000</v>
          </cell>
          <cell r="AD179">
            <v>15600000</v>
          </cell>
          <cell r="AE179">
            <v>15600000</v>
          </cell>
          <cell r="AF179">
            <v>15600000</v>
          </cell>
          <cell r="AG179">
            <v>15600000</v>
          </cell>
          <cell r="AH179">
            <v>15600000</v>
          </cell>
          <cell r="AI179">
            <v>187200000</v>
          </cell>
          <cell r="AJ179">
            <v>650000</v>
          </cell>
          <cell r="AK179">
            <v>650000</v>
          </cell>
          <cell r="AL179">
            <v>650000</v>
          </cell>
          <cell r="AM179">
            <v>650000</v>
          </cell>
          <cell r="AN179">
            <v>650000</v>
          </cell>
          <cell r="AO179">
            <v>650000</v>
          </cell>
          <cell r="AP179">
            <v>650000</v>
          </cell>
          <cell r="AQ179">
            <v>650000</v>
          </cell>
          <cell r="AR179">
            <v>650000</v>
          </cell>
          <cell r="AS179">
            <v>650000</v>
          </cell>
          <cell r="AT179">
            <v>650000</v>
          </cell>
          <cell r="AU179">
            <v>650000</v>
          </cell>
          <cell r="AV179">
            <v>7800000</v>
          </cell>
          <cell r="AW179">
            <v>7800000</v>
          </cell>
          <cell r="AX179">
            <v>7800000</v>
          </cell>
          <cell r="AY179">
            <v>7800000</v>
          </cell>
          <cell r="AZ179">
            <v>7800000</v>
          </cell>
          <cell r="BA179">
            <v>7800000</v>
          </cell>
          <cell r="BB179">
            <v>7800000</v>
          </cell>
          <cell r="BC179">
            <v>7800000</v>
          </cell>
          <cell r="BD179">
            <v>7800000</v>
          </cell>
          <cell r="BE179">
            <v>7800000</v>
          </cell>
          <cell r="BF179">
            <v>7800000</v>
          </cell>
          <cell r="BG179">
            <v>7800000</v>
          </cell>
          <cell r="BH179">
            <v>7800000</v>
          </cell>
          <cell r="BI179">
            <v>93600000</v>
          </cell>
          <cell r="BJ179">
            <v>240000</v>
          </cell>
          <cell r="BK179">
            <v>9440000</v>
          </cell>
          <cell r="BL179">
            <v>906666.6666666667</v>
          </cell>
          <cell r="BM179">
            <v>9440000</v>
          </cell>
        </row>
        <row r="180">
          <cell r="A180">
            <v>174</v>
          </cell>
          <cell r="B180" t="str">
            <v>08/09</v>
          </cell>
          <cell r="C180">
            <v>10</v>
          </cell>
          <cell r="D180" t="str">
            <v>W</v>
          </cell>
          <cell r="E180" t="str">
            <v>P</v>
          </cell>
          <cell r="G180">
            <v>10</v>
          </cell>
          <cell r="H180">
            <v>1</v>
          </cell>
          <cell r="I180" t="str">
            <v>W1P10 08/09</v>
          </cell>
          <cell r="J180">
            <v>1000000</v>
          </cell>
          <cell r="K180">
            <v>1000000</v>
          </cell>
          <cell r="L180">
            <v>1000000</v>
          </cell>
          <cell r="M180">
            <v>1000000</v>
          </cell>
          <cell r="N180">
            <v>1000000</v>
          </cell>
          <cell r="O180">
            <v>1000000</v>
          </cell>
          <cell r="P180">
            <v>1000000</v>
          </cell>
          <cell r="Q180">
            <v>1000000</v>
          </cell>
          <cell r="R180">
            <v>1000000</v>
          </cell>
          <cell r="S180">
            <v>1000000</v>
          </cell>
          <cell r="T180">
            <v>1000000</v>
          </cell>
          <cell r="U180">
            <v>1000000</v>
          </cell>
          <cell r="V180">
            <v>12000000</v>
          </cell>
          <cell r="W180">
            <v>16600000</v>
          </cell>
          <cell r="X180">
            <v>16600000</v>
          </cell>
          <cell r="Y180">
            <v>16600000</v>
          </cell>
          <cell r="Z180">
            <v>16600000</v>
          </cell>
          <cell r="AA180">
            <v>16600000</v>
          </cell>
          <cell r="AB180">
            <v>16600000</v>
          </cell>
          <cell r="AC180">
            <v>16600000</v>
          </cell>
          <cell r="AD180">
            <v>16600000</v>
          </cell>
          <cell r="AE180">
            <v>16600000</v>
          </cell>
          <cell r="AF180">
            <v>16600000</v>
          </cell>
          <cell r="AG180">
            <v>16600000</v>
          </cell>
          <cell r="AH180">
            <v>16600000</v>
          </cell>
          <cell r="AI180">
            <v>199200000</v>
          </cell>
          <cell r="AJ180">
            <v>500000</v>
          </cell>
          <cell r="AK180">
            <v>500000</v>
          </cell>
          <cell r="AL180">
            <v>500000</v>
          </cell>
          <cell r="AM180">
            <v>500000</v>
          </cell>
          <cell r="AN180">
            <v>500000</v>
          </cell>
          <cell r="AO180">
            <v>500000</v>
          </cell>
          <cell r="AP180">
            <v>500000</v>
          </cell>
          <cell r="AQ180">
            <v>500000</v>
          </cell>
          <cell r="AR180">
            <v>500000</v>
          </cell>
          <cell r="AS180">
            <v>500000</v>
          </cell>
          <cell r="AT180">
            <v>500000</v>
          </cell>
          <cell r="AU180">
            <v>500000</v>
          </cell>
          <cell r="AV180">
            <v>6000000</v>
          </cell>
          <cell r="AW180">
            <v>8300000</v>
          </cell>
          <cell r="AX180">
            <v>8300000</v>
          </cell>
          <cell r="AY180">
            <v>8300000</v>
          </cell>
          <cell r="AZ180">
            <v>8300000</v>
          </cell>
          <cell r="BA180">
            <v>8300000</v>
          </cell>
          <cell r="BB180">
            <v>8300000</v>
          </cell>
          <cell r="BC180">
            <v>8300000</v>
          </cell>
          <cell r="BD180">
            <v>8300000</v>
          </cell>
          <cell r="BE180">
            <v>8300000</v>
          </cell>
          <cell r="BF180">
            <v>8300000</v>
          </cell>
          <cell r="BG180">
            <v>8300000</v>
          </cell>
          <cell r="BH180">
            <v>8300000</v>
          </cell>
          <cell r="BI180">
            <v>99600000</v>
          </cell>
          <cell r="BJ180">
            <v>200000</v>
          </cell>
          <cell r="BK180">
            <v>9640000</v>
          </cell>
          <cell r="BL180">
            <v>100000</v>
          </cell>
          <cell r="BM180">
            <v>9540000</v>
          </cell>
        </row>
        <row r="181">
          <cell r="A181">
            <v>175</v>
          </cell>
          <cell r="B181" t="str">
            <v>08/09</v>
          </cell>
          <cell r="C181">
            <v>10</v>
          </cell>
          <cell r="D181" t="str">
            <v>W</v>
          </cell>
          <cell r="E181" t="str">
            <v>P</v>
          </cell>
          <cell r="H181">
            <v>2</v>
          </cell>
          <cell r="I181" t="str">
            <v>W2P10 08/09</v>
          </cell>
          <cell r="J181">
            <v>100000</v>
          </cell>
          <cell r="K181">
            <v>100000</v>
          </cell>
          <cell r="L181">
            <v>100000</v>
          </cell>
          <cell r="M181">
            <v>100000</v>
          </cell>
          <cell r="N181">
            <v>100000</v>
          </cell>
          <cell r="O181">
            <v>100000</v>
          </cell>
          <cell r="P181">
            <v>100000</v>
          </cell>
          <cell r="Q181">
            <v>100000</v>
          </cell>
          <cell r="R181">
            <v>100000</v>
          </cell>
          <cell r="S181">
            <v>100000</v>
          </cell>
          <cell r="T181">
            <v>100000</v>
          </cell>
          <cell r="U181">
            <v>100000</v>
          </cell>
          <cell r="V181">
            <v>1200000</v>
          </cell>
          <cell r="W181">
            <v>16700000</v>
          </cell>
          <cell r="X181">
            <v>16700000</v>
          </cell>
          <cell r="Y181">
            <v>16700000</v>
          </cell>
          <cell r="Z181">
            <v>16700000</v>
          </cell>
          <cell r="AA181">
            <v>16700000</v>
          </cell>
          <cell r="AB181">
            <v>16700000</v>
          </cell>
          <cell r="AC181">
            <v>16700000</v>
          </cell>
          <cell r="AD181">
            <v>16700000</v>
          </cell>
          <cell r="AE181">
            <v>16700000</v>
          </cell>
          <cell r="AF181">
            <v>16700000</v>
          </cell>
          <cell r="AG181">
            <v>16700000</v>
          </cell>
          <cell r="AH181">
            <v>16700000</v>
          </cell>
          <cell r="AI181">
            <v>200400000</v>
          </cell>
          <cell r="AJ181">
            <v>50000</v>
          </cell>
          <cell r="AK181">
            <v>50000</v>
          </cell>
          <cell r="AL181">
            <v>50000</v>
          </cell>
          <cell r="AM181">
            <v>50000</v>
          </cell>
          <cell r="AN181">
            <v>50000</v>
          </cell>
          <cell r="AO181">
            <v>50000</v>
          </cell>
          <cell r="AP181">
            <v>50000</v>
          </cell>
          <cell r="AQ181">
            <v>50000</v>
          </cell>
          <cell r="AR181">
            <v>50000</v>
          </cell>
          <cell r="AS181">
            <v>50000</v>
          </cell>
          <cell r="AT181">
            <v>50000</v>
          </cell>
          <cell r="AU181">
            <v>50000</v>
          </cell>
          <cell r="AV181">
            <v>600000</v>
          </cell>
          <cell r="AW181">
            <v>8350000</v>
          </cell>
          <cell r="AX181">
            <v>8350000</v>
          </cell>
          <cell r="AY181">
            <v>8350000</v>
          </cell>
          <cell r="AZ181">
            <v>8350000</v>
          </cell>
          <cell r="BA181">
            <v>8350000</v>
          </cell>
          <cell r="BB181">
            <v>8350000</v>
          </cell>
          <cell r="BC181">
            <v>8350000</v>
          </cell>
          <cell r="BD181">
            <v>8350000</v>
          </cell>
          <cell r="BE181">
            <v>8350000</v>
          </cell>
          <cell r="BF181">
            <v>8350000</v>
          </cell>
          <cell r="BG181">
            <v>8350000</v>
          </cell>
          <cell r="BH181">
            <v>8350000</v>
          </cell>
          <cell r="BI181">
            <v>100200000</v>
          </cell>
          <cell r="BJ181">
            <v>200000</v>
          </cell>
          <cell r="BK181">
            <v>9840000</v>
          </cell>
          <cell r="BL181">
            <v>100000</v>
          </cell>
          <cell r="BM181">
            <v>9640000</v>
          </cell>
        </row>
        <row r="182">
          <cell r="A182">
            <v>176</v>
          </cell>
          <cell r="B182" t="str">
            <v>08/09</v>
          </cell>
          <cell r="C182">
            <v>10</v>
          </cell>
          <cell r="D182" t="str">
            <v>W</v>
          </cell>
          <cell r="E182" t="str">
            <v>P</v>
          </cell>
          <cell r="H182">
            <v>3</v>
          </cell>
          <cell r="I182" t="str">
            <v>W3P10 08/09</v>
          </cell>
          <cell r="J182">
            <v>100000</v>
          </cell>
          <cell r="K182">
            <v>100000</v>
          </cell>
          <cell r="L182">
            <v>100000</v>
          </cell>
          <cell r="M182">
            <v>100000</v>
          </cell>
          <cell r="N182">
            <v>100000</v>
          </cell>
          <cell r="O182">
            <v>100000</v>
          </cell>
          <cell r="P182">
            <v>100000</v>
          </cell>
          <cell r="Q182">
            <v>100000</v>
          </cell>
          <cell r="R182">
            <v>100000</v>
          </cell>
          <cell r="S182">
            <v>100000</v>
          </cell>
          <cell r="T182">
            <v>100000</v>
          </cell>
          <cell r="U182">
            <v>100000</v>
          </cell>
          <cell r="V182">
            <v>1200000</v>
          </cell>
          <cell r="W182">
            <v>16800000</v>
          </cell>
          <cell r="X182">
            <v>16800000</v>
          </cell>
          <cell r="Y182">
            <v>16800000</v>
          </cell>
          <cell r="Z182">
            <v>16800000</v>
          </cell>
          <cell r="AA182">
            <v>16800000</v>
          </cell>
          <cell r="AB182">
            <v>16800000</v>
          </cell>
          <cell r="AC182">
            <v>16800000</v>
          </cell>
          <cell r="AD182">
            <v>16800000</v>
          </cell>
          <cell r="AE182">
            <v>16800000</v>
          </cell>
          <cell r="AF182">
            <v>16800000</v>
          </cell>
          <cell r="AG182">
            <v>16800000</v>
          </cell>
          <cell r="AH182">
            <v>16800000</v>
          </cell>
          <cell r="AI182">
            <v>201600000</v>
          </cell>
          <cell r="AJ182">
            <v>50000</v>
          </cell>
          <cell r="AK182">
            <v>50000</v>
          </cell>
          <cell r="AL182">
            <v>50000</v>
          </cell>
          <cell r="AM182">
            <v>50000</v>
          </cell>
          <cell r="AN182">
            <v>50000</v>
          </cell>
          <cell r="AO182">
            <v>50000</v>
          </cell>
          <cell r="AP182">
            <v>50000</v>
          </cell>
          <cell r="AQ182">
            <v>50000</v>
          </cell>
          <cell r="AR182">
            <v>50000</v>
          </cell>
          <cell r="AS182">
            <v>50000</v>
          </cell>
          <cell r="AT182">
            <v>50000</v>
          </cell>
          <cell r="AU182">
            <v>50000</v>
          </cell>
          <cell r="AV182">
            <v>600000</v>
          </cell>
          <cell r="AW182">
            <v>8400000</v>
          </cell>
          <cell r="AX182">
            <v>8400000</v>
          </cell>
          <cell r="AY182">
            <v>8400000</v>
          </cell>
          <cell r="AZ182">
            <v>8400000</v>
          </cell>
          <cell r="BA182">
            <v>8400000</v>
          </cell>
          <cell r="BB182">
            <v>8400000</v>
          </cell>
          <cell r="BC182">
            <v>8400000</v>
          </cell>
          <cell r="BD182">
            <v>8400000</v>
          </cell>
          <cell r="BE182">
            <v>8400000</v>
          </cell>
          <cell r="BF182">
            <v>8400000</v>
          </cell>
          <cell r="BG182">
            <v>8400000</v>
          </cell>
          <cell r="BH182">
            <v>8400000</v>
          </cell>
          <cell r="BI182">
            <v>100800000</v>
          </cell>
          <cell r="BJ182">
            <v>200000</v>
          </cell>
          <cell r="BK182">
            <v>10040000</v>
          </cell>
          <cell r="BL182">
            <v>100000</v>
          </cell>
          <cell r="BM182">
            <v>9740000</v>
          </cell>
        </row>
        <row r="183">
          <cell r="A183">
            <v>177</v>
          </cell>
          <cell r="B183" t="str">
            <v>08/09</v>
          </cell>
          <cell r="C183">
            <v>10</v>
          </cell>
          <cell r="D183" t="str">
            <v>W</v>
          </cell>
          <cell r="E183" t="str">
            <v>P</v>
          </cell>
          <cell r="H183">
            <v>4</v>
          </cell>
          <cell r="I183" t="str">
            <v>W4P10 08/09</v>
          </cell>
          <cell r="J183">
            <v>100000</v>
          </cell>
          <cell r="K183">
            <v>100000</v>
          </cell>
          <cell r="L183">
            <v>100000</v>
          </cell>
          <cell r="M183">
            <v>100000</v>
          </cell>
          <cell r="N183">
            <v>100000</v>
          </cell>
          <cell r="O183">
            <v>100000</v>
          </cell>
          <cell r="P183">
            <v>100000</v>
          </cell>
          <cell r="Q183">
            <v>100000</v>
          </cell>
          <cell r="R183">
            <v>100000</v>
          </cell>
          <cell r="S183">
            <v>100000</v>
          </cell>
          <cell r="T183">
            <v>100000</v>
          </cell>
          <cell r="U183">
            <v>100000</v>
          </cell>
          <cell r="V183">
            <v>1200000</v>
          </cell>
          <cell r="W183">
            <v>16900000</v>
          </cell>
          <cell r="X183">
            <v>16900000</v>
          </cell>
          <cell r="Y183">
            <v>16900000</v>
          </cell>
          <cell r="Z183">
            <v>16900000</v>
          </cell>
          <cell r="AA183">
            <v>16900000</v>
          </cell>
          <cell r="AB183">
            <v>16900000</v>
          </cell>
          <cell r="AC183">
            <v>16900000</v>
          </cell>
          <cell r="AD183">
            <v>16900000</v>
          </cell>
          <cell r="AE183">
            <v>16900000</v>
          </cell>
          <cell r="AF183">
            <v>16900000</v>
          </cell>
          <cell r="AG183">
            <v>16900000</v>
          </cell>
          <cell r="AH183">
            <v>16900000</v>
          </cell>
          <cell r="AI183">
            <v>202800000</v>
          </cell>
          <cell r="AJ183">
            <v>50000</v>
          </cell>
          <cell r="AK183">
            <v>50000</v>
          </cell>
          <cell r="AL183">
            <v>50000</v>
          </cell>
          <cell r="AM183">
            <v>50000</v>
          </cell>
          <cell r="AN183">
            <v>50000</v>
          </cell>
          <cell r="AO183">
            <v>50000</v>
          </cell>
          <cell r="AP183">
            <v>50000</v>
          </cell>
          <cell r="AQ183">
            <v>50000</v>
          </cell>
          <cell r="AR183">
            <v>50000</v>
          </cell>
          <cell r="AS183">
            <v>50000</v>
          </cell>
          <cell r="AT183">
            <v>50000</v>
          </cell>
          <cell r="AU183">
            <v>50000</v>
          </cell>
          <cell r="AV183">
            <v>600000</v>
          </cell>
          <cell r="AW183">
            <v>8450000</v>
          </cell>
          <cell r="AX183">
            <v>8450000</v>
          </cell>
          <cell r="AY183">
            <v>8450000</v>
          </cell>
          <cell r="AZ183">
            <v>8450000</v>
          </cell>
          <cell r="BA183">
            <v>8450000</v>
          </cell>
          <cell r="BB183">
            <v>8450000</v>
          </cell>
          <cell r="BC183">
            <v>8450000</v>
          </cell>
          <cell r="BD183">
            <v>8450000</v>
          </cell>
          <cell r="BE183">
            <v>8450000</v>
          </cell>
          <cell r="BF183">
            <v>8450000</v>
          </cell>
          <cell r="BG183">
            <v>8450000</v>
          </cell>
          <cell r="BH183">
            <v>8450000</v>
          </cell>
          <cell r="BI183">
            <v>101400000</v>
          </cell>
          <cell r="BJ183">
            <v>200000</v>
          </cell>
          <cell r="BK183">
            <v>10240000</v>
          </cell>
          <cell r="BL183">
            <v>100000</v>
          </cell>
          <cell r="BM183">
            <v>9840000</v>
          </cell>
        </row>
        <row r="184">
          <cell r="A184">
            <v>178</v>
          </cell>
          <cell r="B184" t="str">
            <v>08/09</v>
          </cell>
          <cell r="C184">
            <v>10</v>
          </cell>
          <cell r="E184" t="str">
            <v>P</v>
          </cell>
          <cell r="I184" t="str">
            <v>P10 08/09</v>
          </cell>
          <cell r="J184">
            <v>1300000</v>
          </cell>
          <cell r="K184">
            <v>1300000</v>
          </cell>
          <cell r="L184">
            <v>1300000</v>
          </cell>
          <cell r="M184">
            <v>1300000</v>
          </cell>
          <cell r="N184">
            <v>1300000</v>
          </cell>
          <cell r="O184">
            <v>1300000</v>
          </cell>
          <cell r="P184">
            <v>1300000</v>
          </cell>
          <cell r="Q184">
            <v>1300000</v>
          </cell>
          <cell r="R184">
            <v>1300000</v>
          </cell>
          <cell r="S184">
            <v>1300000</v>
          </cell>
          <cell r="T184">
            <v>1300000</v>
          </cell>
          <cell r="U184">
            <v>1300000</v>
          </cell>
          <cell r="V184">
            <v>15600000</v>
          </cell>
          <cell r="W184">
            <v>16900000</v>
          </cell>
          <cell r="X184">
            <v>16900000</v>
          </cell>
          <cell r="Y184">
            <v>16900000</v>
          </cell>
          <cell r="Z184">
            <v>16900000</v>
          </cell>
          <cell r="AA184">
            <v>16900000</v>
          </cell>
          <cell r="AB184">
            <v>16900000</v>
          </cell>
          <cell r="AC184">
            <v>16900000</v>
          </cell>
          <cell r="AD184">
            <v>16900000</v>
          </cell>
          <cell r="AE184">
            <v>16900000</v>
          </cell>
          <cell r="AF184">
            <v>16900000</v>
          </cell>
          <cell r="AG184">
            <v>16900000</v>
          </cell>
          <cell r="AH184">
            <v>16900000</v>
          </cell>
          <cell r="AI184">
            <v>202800000</v>
          </cell>
          <cell r="AJ184">
            <v>650000</v>
          </cell>
          <cell r="AK184">
            <v>650000</v>
          </cell>
          <cell r="AL184">
            <v>650000</v>
          </cell>
          <cell r="AM184">
            <v>650000</v>
          </cell>
          <cell r="AN184">
            <v>650000</v>
          </cell>
          <cell r="AO184">
            <v>650000</v>
          </cell>
          <cell r="AP184">
            <v>650000</v>
          </cell>
          <cell r="AQ184">
            <v>650000</v>
          </cell>
          <cell r="AR184">
            <v>650000</v>
          </cell>
          <cell r="AS184">
            <v>650000</v>
          </cell>
          <cell r="AT184">
            <v>650000</v>
          </cell>
          <cell r="AU184">
            <v>650000</v>
          </cell>
          <cell r="AV184">
            <v>7800000</v>
          </cell>
          <cell r="AW184">
            <v>8450000</v>
          </cell>
          <cell r="AX184">
            <v>8450000</v>
          </cell>
          <cell r="AY184">
            <v>8450000</v>
          </cell>
          <cell r="AZ184">
            <v>8450000</v>
          </cell>
          <cell r="BA184">
            <v>8450000</v>
          </cell>
          <cell r="BB184">
            <v>8450000</v>
          </cell>
          <cell r="BC184">
            <v>8450000</v>
          </cell>
          <cell r="BD184">
            <v>8450000</v>
          </cell>
          <cell r="BE184">
            <v>8450000</v>
          </cell>
          <cell r="BF184">
            <v>8450000</v>
          </cell>
          <cell r="BG184">
            <v>8450000</v>
          </cell>
          <cell r="BH184">
            <v>8450000</v>
          </cell>
          <cell r="BI184">
            <v>101400000</v>
          </cell>
          <cell r="BJ184">
            <v>800000</v>
          </cell>
          <cell r="BK184">
            <v>10240000</v>
          </cell>
          <cell r="BL184">
            <v>400000</v>
          </cell>
          <cell r="BM184">
            <v>9840000</v>
          </cell>
        </row>
        <row r="185">
          <cell r="A185">
            <v>179</v>
          </cell>
          <cell r="B185" t="str">
            <v>08/09</v>
          </cell>
          <cell r="C185">
            <v>11</v>
          </cell>
          <cell r="D185" t="str">
            <v>W</v>
          </cell>
          <cell r="E185" t="str">
            <v>P</v>
          </cell>
          <cell r="G185">
            <v>11</v>
          </cell>
          <cell r="H185">
            <v>1</v>
          </cell>
          <cell r="I185" t="str">
            <v>W1P11 08/09</v>
          </cell>
          <cell r="J185">
            <v>1000000</v>
          </cell>
          <cell r="K185">
            <v>1000000</v>
          </cell>
          <cell r="L185">
            <v>1000000</v>
          </cell>
          <cell r="M185">
            <v>1000000</v>
          </cell>
          <cell r="N185">
            <v>1000000</v>
          </cell>
          <cell r="O185">
            <v>1000000</v>
          </cell>
          <cell r="P185">
            <v>1000000</v>
          </cell>
          <cell r="Q185">
            <v>1000000</v>
          </cell>
          <cell r="R185">
            <v>1000000</v>
          </cell>
          <cell r="S185">
            <v>1000000</v>
          </cell>
          <cell r="T185">
            <v>1000000</v>
          </cell>
          <cell r="U185">
            <v>1000000</v>
          </cell>
          <cell r="V185">
            <v>12000000</v>
          </cell>
          <cell r="W185">
            <v>17900000</v>
          </cell>
          <cell r="X185">
            <v>17900000</v>
          </cell>
          <cell r="Y185">
            <v>17900000</v>
          </cell>
          <cell r="Z185">
            <v>17900000</v>
          </cell>
          <cell r="AA185">
            <v>17900000</v>
          </cell>
          <cell r="AB185">
            <v>17900000</v>
          </cell>
          <cell r="AC185">
            <v>17900000</v>
          </cell>
          <cell r="AD185">
            <v>17900000</v>
          </cell>
          <cell r="AE185">
            <v>17900000</v>
          </cell>
          <cell r="AF185">
            <v>17900000</v>
          </cell>
          <cell r="AG185">
            <v>17900000</v>
          </cell>
          <cell r="AH185">
            <v>17900000</v>
          </cell>
          <cell r="AI185">
            <v>214800000</v>
          </cell>
          <cell r="AJ185">
            <v>500000</v>
          </cell>
          <cell r="AK185">
            <v>500000</v>
          </cell>
          <cell r="AL185">
            <v>500000</v>
          </cell>
          <cell r="AM185">
            <v>500000</v>
          </cell>
          <cell r="AN185">
            <v>500000</v>
          </cell>
          <cell r="AO185">
            <v>500000</v>
          </cell>
          <cell r="AP185">
            <v>500000</v>
          </cell>
          <cell r="AQ185">
            <v>500000</v>
          </cell>
          <cell r="AR185">
            <v>500000</v>
          </cell>
          <cell r="AS185">
            <v>500000</v>
          </cell>
          <cell r="AT185">
            <v>500000</v>
          </cell>
          <cell r="AU185">
            <v>500000</v>
          </cell>
          <cell r="AV185">
            <v>6000000</v>
          </cell>
          <cell r="AW185">
            <v>8950000</v>
          </cell>
          <cell r="AX185">
            <v>8950000</v>
          </cell>
          <cell r="AY185">
            <v>8950000</v>
          </cell>
          <cell r="AZ185">
            <v>8950000</v>
          </cell>
          <cell r="BA185">
            <v>8950000</v>
          </cell>
          <cell r="BB185">
            <v>8950000</v>
          </cell>
          <cell r="BC185">
            <v>8950000</v>
          </cell>
          <cell r="BD185">
            <v>8950000</v>
          </cell>
          <cell r="BE185">
            <v>8950000</v>
          </cell>
          <cell r="BF185">
            <v>8950000</v>
          </cell>
          <cell r="BG185">
            <v>8950000</v>
          </cell>
          <cell r="BH185">
            <v>8950000</v>
          </cell>
          <cell r="BI185">
            <v>107400000</v>
          </cell>
          <cell r="BJ185">
            <v>40000</v>
          </cell>
          <cell r="BK185">
            <v>10280000</v>
          </cell>
          <cell r="BL185">
            <v>13333.333333333334</v>
          </cell>
          <cell r="BM185">
            <v>9853333.333333334</v>
          </cell>
        </row>
        <row r="186">
          <cell r="A186">
            <v>180</v>
          </cell>
          <cell r="B186" t="str">
            <v>08/09</v>
          </cell>
          <cell r="C186">
            <v>11</v>
          </cell>
          <cell r="D186" t="str">
            <v>W</v>
          </cell>
          <cell r="E186" t="str">
            <v>P</v>
          </cell>
          <cell r="H186">
            <v>2</v>
          </cell>
          <cell r="I186" t="str">
            <v>W2P11 08/09</v>
          </cell>
          <cell r="J186">
            <v>100000</v>
          </cell>
          <cell r="K186">
            <v>100000</v>
          </cell>
          <cell r="L186">
            <v>100000</v>
          </cell>
          <cell r="M186">
            <v>100000</v>
          </cell>
          <cell r="N186">
            <v>100000</v>
          </cell>
          <cell r="O186">
            <v>100000</v>
          </cell>
          <cell r="P186">
            <v>100000</v>
          </cell>
          <cell r="Q186">
            <v>100000</v>
          </cell>
          <cell r="R186">
            <v>100000</v>
          </cell>
          <cell r="S186">
            <v>100000</v>
          </cell>
          <cell r="T186">
            <v>100000</v>
          </cell>
          <cell r="U186">
            <v>100000</v>
          </cell>
          <cell r="V186">
            <v>1200000</v>
          </cell>
          <cell r="W186">
            <v>18000000</v>
          </cell>
          <cell r="X186">
            <v>18000000</v>
          </cell>
          <cell r="Y186">
            <v>18000000</v>
          </cell>
          <cell r="Z186">
            <v>18000000</v>
          </cell>
          <cell r="AA186">
            <v>18000000</v>
          </cell>
          <cell r="AB186">
            <v>18000000</v>
          </cell>
          <cell r="AC186">
            <v>18000000</v>
          </cell>
          <cell r="AD186">
            <v>18000000</v>
          </cell>
          <cell r="AE186">
            <v>18000000</v>
          </cell>
          <cell r="AF186">
            <v>18000000</v>
          </cell>
          <cell r="AG186">
            <v>18000000</v>
          </cell>
          <cell r="AH186">
            <v>18000000</v>
          </cell>
          <cell r="AI186">
            <v>216000000</v>
          </cell>
          <cell r="AJ186">
            <v>50000</v>
          </cell>
          <cell r="AK186">
            <v>50000</v>
          </cell>
          <cell r="AL186">
            <v>50000</v>
          </cell>
          <cell r="AM186">
            <v>50000</v>
          </cell>
          <cell r="AN186">
            <v>50000</v>
          </cell>
          <cell r="AO186">
            <v>50000</v>
          </cell>
          <cell r="AP186">
            <v>50000</v>
          </cell>
          <cell r="AQ186">
            <v>50000</v>
          </cell>
          <cell r="AR186">
            <v>50000</v>
          </cell>
          <cell r="AS186">
            <v>50000</v>
          </cell>
          <cell r="AT186">
            <v>50000</v>
          </cell>
          <cell r="AU186">
            <v>50000</v>
          </cell>
          <cell r="AV186">
            <v>600000</v>
          </cell>
          <cell r="AW186">
            <v>9000000</v>
          </cell>
          <cell r="AX186">
            <v>9000000</v>
          </cell>
          <cell r="AY186">
            <v>9000000</v>
          </cell>
          <cell r="AZ186">
            <v>9000000</v>
          </cell>
          <cell r="BA186">
            <v>9000000</v>
          </cell>
          <cell r="BB186">
            <v>9000000</v>
          </cell>
          <cell r="BC186">
            <v>9000000</v>
          </cell>
          <cell r="BD186">
            <v>9000000</v>
          </cell>
          <cell r="BE186">
            <v>9000000</v>
          </cell>
          <cell r="BF186">
            <v>9000000</v>
          </cell>
          <cell r="BG186">
            <v>9000000</v>
          </cell>
          <cell r="BH186">
            <v>9000000</v>
          </cell>
          <cell r="BI186">
            <v>108000000</v>
          </cell>
          <cell r="BJ186">
            <v>80000</v>
          </cell>
          <cell r="BK186">
            <v>10360000</v>
          </cell>
          <cell r="BL186">
            <v>26666.666666666668</v>
          </cell>
          <cell r="BM186">
            <v>9880000</v>
          </cell>
        </row>
        <row r="187">
          <cell r="A187">
            <v>181</v>
          </cell>
          <cell r="B187" t="str">
            <v>08/09</v>
          </cell>
          <cell r="C187">
            <v>11</v>
          </cell>
          <cell r="D187" t="str">
            <v>W</v>
          </cell>
          <cell r="E187" t="str">
            <v>P</v>
          </cell>
          <cell r="H187">
            <v>3</v>
          </cell>
          <cell r="I187" t="str">
            <v>W3P11 08/09</v>
          </cell>
          <cell r="J187">
            <v>100000</v>
          </cell>
          <cell r="K187">
            <v>100000</v>
          </cell>
          <cell r="L187">
            <v>100000</v>
          </cell>
          <cell r="M187">
            <v>100000</v>
          </cell>
          <cell r="N187">
            <v>100000</v>
          </cell>
          <cell r="O187">
            <v>100000</v>
          </cell>
          <cell r="P187">
            <v>100000</v>
          </cell>
          <cell r="Q187">
            <v>100000</v>
          </cell>
          <cell r="R187">
            <v>100000</v>
          </cell>
          <cell r="S187">
            <v>100000</v>
          </cell>
          <cell r="T187">
            <v>100000</v>
          </cell>
          <cell r="U187">
            <v>100000</v>
          </cell>
          <cell r="V187">
            <v>1200000</v>
          </cell>
          <cell r="W187">
            <v>18100000</v>
          </cell>
          <cell r="X187">
            <v>18100000</v>
          </cell>
          <cell r="Y187">
            <v>18100000</v>
          </cell>
          <cell r="Z187">
            <v>18100000</v>
          </cell>
          <cell r="AA187">
            <v>18100000</v>
          </cell>
          <cell r="AB187">
            <v>18100000</v>
          </cell>
          <cell r="AC187">
            <v>18100000</v>
          </cell>
          <cell r="AD187">
            <v>18100000</v>
          </cell>
          <cell r="AE187">
            <v>18100000</v>
          </cell>
          <cell r="AF187">
            <v>18100000</v>
          </cell>
          <cell r="AG187">
            <v>18100000</v>
          </cell>
          <cell r="AH187">
            <v>18100000</v>
          </cell>
          <cell r="AI187">
            <v>217200000</v>
          </cell>
          <cell r="AJ187">
            <v>50000</v>
          </cell>
          <cell r="AK187">
            <v>50000</v>
          </cell>
          <cell r="AL187">
            <v>50000</v>
          </cell>
          <cell r="AM187">
            <v>50000</v>
          </cell>
          <cell r="AN187">
            <v>50000</v>
          </cell>
          <cell r="AO187">
            <v>50000</v>
          </cell>
          <cell r="AP187">
            <v>50000</v>
          </cell>
          <cell r="AQ187">
            <v>50000</v>
          </cell>
          <cell r="AR187">
            <v>50000</v>
          </cell>
          <cell r="AS187">
            <v>50000</v>
          </cell>
          <cell r="AT187">
            <v>50000</v>
          </cell>
          <cell r="AU187">
            <v>50000</v>
          </cell>
          <cell r="AV187">
            <v>600000</v>
          </cell>
          <cell r="AW187">
            <v>9050000</v>
          </cell>
          <cell r="AX187">
            <v>9050000</v>
          </cell>
          <cell r="AY187">
            <v>9050000</v>
          </cell>
          <cell r="AZ187">
            <v>9050000</v>
          </cell>
          <cell r="BA187">
            <v>9050000</v>
          </cell>
          <cell r="BB187">
            <v>9050000</v>
          </cell>
          <cell r="BC187">
            <v>9050000</v>
          </cell>
          <cell r="BD187">
            <v>9050000</v>
          </cell>
          <cell r="BE187">
            <v>9050000</v>
          </cell>
          <cell r="BF187">
            <v>9050000</v>
          </cell>
          <cell r="BG187">
            <v>9050000</v>
          </cell>
          <cell r="BH187">
            <v>9050000</v>
          </cell>
          <cell r="BI187">
            <v>108600000</v>
          </cell>
          <cell r="BJ187">
            <v>120000</v>
          </cell>
          <cell r="BK187">
            <v>10480000</v>
          </cell>
          <cell r="BL187">
            <v>40000</v>
          </cell>
          <cell r="BM187">
            <v>9920000</v>
          </cell>
        </row>
        <row r="188">
          <cell r="A188">
            <v>182</v>
          </cell>
          <cell r="B188" t="str">
            <v>08/09</v>
          </cell>
          <cell r="C188">
            <v>11</v>
          </cell>
          <cell r="D188" t="str">
            <v>W</v>
          </cell>
          <cell r="E188" t="str">
            <v>P</v>
          </cell>
          <cell r="H188">
            <v>4</v>
          </cell>
          <cell r="I188" t="str">
            <v>W4P11 08/09</v>
          </cell>
          <cell r="J188">
            <v>100000</v>
          </cell>
          <cell r="K188">
            <v>100000</v>
          </cell>
          <cell r="L188">
            <v>100000</v>
          </cell>
          <cell r="M188">
            <v>100000</v>
          </cell>
          <cell r="N188">
            <v>100000</v>
          </cell>
          <cell r="O188">
            <v>100000</v>
          </cell>
          <cell r="P188">
            <v>100000</v>
          </cell>
          <cell r="Q188">
            <v>100000</v>
          </cell>
          <cell r="R188">
            <v>100000</v>
          </cell>
          <cell r="S188">
            <v>100000</v>
          </cell>
          <cell r="T188">
            <v>100000</v>
          </cell>
          <cell r="U188">
            <v>100000</v>
          </cell>
          <cell r="V188">
            <v>1200000</v>
          </cell>
          <cell r="W188">
            <v>18200000</v>
          </cell>
          <cell r="X188">
            <v>18200000</v>
          </cell>
          <cell r="Y188">
            <v>18200000</v>
          </cell>
          <cell r="Z188">
            <v>18200000</v>
          </cell>
          <cell r="AA188">
            <v>18200000</v>
          </cell>
          <cell r="AB188">
            <v>18200000</v>
          </cell>
          <cell r="AC188">
            <v>18200000</v>
          </cell>
          <cell r="AD188">
            <v>18200000</v>
          </cell>
          <cell r="AE188">
            <v>18200000</v>
          </cell>
          <cell r="AF188">
            <v>18200000</v>
          </cell>
          <cell r="AG188">
            <v>18200000</v>
          </cell>
          <cell r="AH188">
            <v>18200000</v>
          </cell>
          <cell r="AI188">
            <v>218400000</v>
          </cell>
          <cell r="AJ188">
            <v>50000</v>
          </cell>
          <cell r="AK188">
            <v>50000</v>
          </cell>
          <cell r="AL188">
            <v>50000</v>
          </cell>
          <cell r="AM188">
            <v>50000</v>
          </cell>
          <cell r="AN188">
            <v>50000</v>
          </cell>
          <cell r="AO188">
            <v>50000</v>
          </cell>
          <cell r="AP188">
            <v>50000</v>
          </cell>
          <cell r="AQ188">
            <v>50000</v>
          </cell>
          <cell r="AR188">
            <v>50000</v>
          </cell>
          <cell r="AS188">
            <v>50000</v>
          </cell>
          <cell r="AT188">
            <v>50000</v>
          </cell>
          <cell r="AU188">
            <v>50000</v>
          </cell>
          <cell r="AV188">
            <v>600000</v>
          </cell>
          <cell r="AW188">
            <v>9100000</v>
          </cell>
          <cell r="AX188">
            <v>9100000</v>
          </cell>
          <cell r="AY188">
            <v>9100000</v>
          </cell>
          <cell r="AZ188">
            <v>9100000</v>
          </cell>
          <cell r="BA188">
            <v>9100000</v>
          </cell>
          <cell r="BB188">
            <v>9100000</v>
          </cell>
          <cell r="BC188">
            <v>9100000</v>
          </cell>
          <cell r="BD188">
            <v>9100000</v>
          </cell>
          <cell r="BE188">
            <v>9100000</v>
          </cell>
          <cell r="BF188">
            <v>9100000</v>
          </cell>
          <cell r="BG188">
            <v>9100000</v>
          </cell>
          <cell r="BH188">
            <v>9100000</v>
          </cell>
          <cell r="BI188">
            <v>109200000</v>
          </cell>
          <cell r="BJ188">
            <v>160000</v>
          </cell>
          <cell r="BK188">
            <v>10640000</v>
          </cell>
          <cell r="BL188">
            <v>53333.333333333336</v>
          </cell>
          <cell r="BM188">
            <v>9973333.333333334</v>
          </cell>
        </row>
        <row r="189">
          <cell r="A189">
            <v>183</v>
          </cell>
          <cell r="B189" t="str">
            <v>08/09</v>
          </cell>
          <cell r="C189">
            <v>11</v>
          </cell>
          <cell r="E189" t="str">
            <v>P</v>
          </cell>
          <cell r="I189" t="str">
            <v>P11 08/09</v>
          </cell>
          <cell r="J189">
            <v>1300000</v>
          </cell>
          <cell r="K189">
            <v>1300000</v>
          </cell>
          <cell r="L189">
            <v>1300000</v>
          </cell>
          <cell r="M189">
            <v>1300000</v>
          </cell>
          <cell r="N189">
            <v>1300000</v>
          </cell>
          <cell r="O189">
            <v>1300000</v>
          </cell>
          <cell r="P189">
            <v>1300000</v>
          </cell>
          <cell r="Q189">
            <v>1300000</v>
          </cell>
          <cell r="R189">
            <v>1300000</v>
          </cell>
          <cell r="S189">
            <v>1300000</v>
          </cell>
          <cell r="T189">
            <v>1300000</v>
          </cell>
          <cell r="U189">
            <v>1300000</v>
          </cell>
          <cell r="V189">
            <v>15600000</v>
          </cell>
          <cell r="W189">
            <v>18200000</v>
          </cell>
          <cell r="X189">
            <v>18200000</v>
          </cell>
          <cell r="Y189">
            <v>18200000</v>
          </cell>
          <cell r="Z189">
            <v>18200000</v>
          </cell>
          <cell r="AA189">
            <v>18200000</v>
          </cell>
          <cell r="AB189">
            <v>18200000</v>
          </cell>
          <cell r="AC189">
            <v>18200000</v>
          </cell>
          <cell r="AD189">
            <v>18200000</v>
          </cell>
          <cell r="AE189">
            <v>18200000</v>
          </cell>
          <cell r="AF189">
            <v>18200000</v>
          </cell>
          <cell r="AG189">
            <v>18200000</v>
          </cell>
          <cell r="AH189">
            <v>18200000</v>
          </cell>
          <cell r="AI189">
            <v>218400000</v>
          </cell>
          <cell r="AJ189">
            <v>650000</v>
          </cell>
          <cell r="AK189">
            <v>650000</v>
          </cell>
          <cell r="AL189">
            <v>650000</v>
          </cell>
          <cell r="AM189">
            <v>650000</v>
          </cell>
          <cell r="AN189">
            <v>650000</v>
          </cell>
          <cell r="AO189">
            <v>650000</v>
          </cell>
          <cell r="AP189">
            <v>650000</v>
          </cell>
          <cell r="AQ189">
            <v>650000</v>
          </cell>
          <cell r="AR189">
            <v>650000</v>
          </cell>
          <cell r="AS189">
            <v>650000</v>
          </cell>
          <cell r="AT189">
            <v>650000</v>
          </cell>
          <cell r="AU189">
            <v>650000</v>
          </cell>
          <cell r="AV189">
            <v>7800000</v>
          </cell>
          <cell r="AW189">
            <v>9100000</v>
          </cell>
          <cell r="AX189">
            <v>9100000</v>
          </cell>
          <cell r="AY189">
            <v>9100000</v>
          </cell>
          <cell r="AZ189">
            <v>9100000</v>
          </cell>
          <cell r="BA189">
            <v>9100000</v>
          </cell>
          <cell r="BB189">
            <v>9100000</v>
          </cell>
          <cell r="BC189">
            <v>9100000</v>
          </cell>
          <cell r="BD189">
            <v>9100000</v>
          </cell>
          <cell r="BE189">
            <v>9100000</v>
          </cell>
          <cell r="BF189">
            <v>9100000</v>
          </cell>
          <cell r="BG189">
            <v>9100000</v>
          </cell>
          <cell r="BH189">
            <v>9100000</v>
          </cell>
          <cell r="BI189">
            <v>109200000</v>
          </cell>
          <cell r="BJ189">
            <v>400000</v>
          </cell>
          <cell r="BK189">
            <v>10640000</v>
          </cell>
          <cell r="BL189">
            <v>133333.33333333334</v>
          </cell>
          <cell r="BM189">
            <v>9973333.333333334</v>
          </cell>
        </row>
        <row r="190">
          <cell r="A190">
            <v>184</v>
          </cell>
          <cell r="B190" t="str">
            <v>08/09</v>
          </cell>
          <cell r="C190">
            <v>12</v>
          </cell>
          <cell r="D190" t="str">
            <v>W</v>
          </cell>
          <cell r="E190" t="str">
            <v>P</v>
          </cell>
          <cell r="G190">
            <v>12</v>
          </cell>
          <cell r="H190">
            <v>1</v>
          </cell>
          <cell r="I190" t="str">
            <v>W1P12 08/09</v>
          </cell>
          <cell r="J190">
            <v>1000000</v>
          </cell>
          <cell r="K190">
            <v>1000000</v>
          </cell>
          <cell r="L190">
            <v>1000000</v>
          </cell>
          <cell r="M190">
            <v>1000000</v>
          </cell>
          <cell r="N190">
            <v>1000000</v>
          </cell>
          <cell r="O190">
            <v>1000000</v>
          </cell>
          <cell r="P190">
            <v>1000000</v>
          </cell>
          <cell r="Q190">
            <v>1000000</v>
          </cell>
          <cell r="R190">
            <v>1000000</v>
          </cell>
          <cell r="S190">
            <v>1000000</v>
          </cell>
          <cell r="T190">
            <v>1000000</v>
          </cell>
          <cell r="U190">
            <v>1000000</v>
          </cell>
          <cell r="V190">
            <v>12000000</v>
          </cell>
          <cell r="W190">
            <v>19200000</v>
          </cell>
          <cell r="X190">
            <v>19200000</v>
          </cell>
          <cell r="Y190">
            <v>19200000</v>
          </cell>
          <cell r="Z190">
            <v>19200000</v>
          </cell>
          <cell r="AA190">
            <v>19200000</v>
          </cell>
          <cell r="AB190">
            <v>19200000</v>
          </cell>
          <cell r="AC190">
            <v>19200000</v>
          </cell>
          <cell r="AD190">
            <v>19200000</v>
          </cell>
          <cell r="AE190">
            <v>19200000</v>
          </cell>
          <cell r="AF190">
            <v>19200000</v>
          </cell>
          <cell r="AG190">
            <v>19200000</v>
          </cell>
          <cell r="AH190">
            <v>19200000</v>
          </cell>
          <cell r="AI190">
            <v>230400000</v>
          </cell>
          <cell r="AJ190">
            <v>500000</v>
          </cell>
          <cell r="AK190">
            <v>500000</v>
          </cell>
          <cell r="AL190">
            <v>500000</v>
          </cell>
          <cell r="AM190">
            <v>500000</v>
          </cell>
          <cell r="AN190">
            <v>500000</v>
          </cell>
          <cell r="AO190">
            <v>500000</v>
          </cell>
          <cell r="AP190">
            <v>500000</v>
          </cell>
          <cell r="AQ190">
            <v>500000</v>
          </cell>
          <cell r="AR190">
            <v>500000</v>
          </cell>
          <cell r="AS190">
            <v>500000</v>
          </cell>
          <cell r="AT190">
            <v>500000</v>
          </cell>
          <cell r="AU190">
            <v>500000</v>
          </cell>
          <cell r="AV190">
            <v>6000000</v>
          </cell>
          <cell r="AW190">
            <v>9600000</v>
          </cell>
          <cell r="AX190">
            <v>9600000</v>
          </cell>
          <cell r="AY190">
            <v>9600000</v>
          </cell>
          <cell r="AZ190">
            <v>9600000</v>
          </cell>
          <cell r="BA190">
            <v>9600000</v>
          </cell>
          <cell r="BB190">
            <v>9600000</v>
          </cell>
          <cell r="BC190">
            <v>9600000</v>
          </cell>
          <cell r="BD190">
            <v>9600000</v>
          </cell>
          <cell r="BE190">
            <v>9600000</v>
          </cell>
          <cell r="BF190">
            <v>9600000</v>
          </cell>
          <cell r="BG190">
            <v>9600000</v>
          </cell>
          <cell r="BH190">
            <v>9600000</v>
          </cell>
          <cell r="BI190">
            <v>115200000</v>
          </cell>
          <cell r="BJ190">
            <v>8000</v>
          </cell>
          <cell r="BK190">
            <v>10648000</v>
          </cell>
          <cell r="BL190">
            <v>8000</v>
          </cell>
          <cell r="BM190">
            <v>9981333.333333334</v>
          </cell>
        </row>
        <row r="191">
          <cell r="A191">
            <v>185</v>
          </cell>
          <cell r="B191" t="str">
            <v>08/09</v>
          </cell>
          <cell r="C191">
            <v>12</v>
          </cell>
          <cell r="D191" t="str">
            <v>W</v>
          </cell>
          <cell r="E191" t="str">
            <v>P</v>
          </cell>
          <cell r="H191">
            <v>2</v>
          </cell>
          <cell r="I191" t="str">
            <v>W2P12 08/09</v>
          </cell>
          <cell r="J191">
            <v>100000</v>
          </cell>
          <cell r="K191">
            <v>100000</v>
          </cell>
          <cell r="L191">
            <v>100000</v>
          </cell>
          <cell r="M191">
            <v>100000</v>
          </cell>
          <cell r="N191">
            <v>100000</v>
          </cell>
          <cell r="O191">
            <v>100000</v>
          </cell>
          <cell r="P191">
            <v>100000</v>
          </cell>
          <cell r="Q191">
            <v>100000</v>
          </cell>
          <cell r="R191">
            <v>100000</v>
          </cell>
          <cell r="S191">
            <v>100000</v>
          </cell>
          <cell r="T191">
            <v>100000</v>
          </cell>
          <cell r="U191">
            <v>100000</v>
          </cell>
          <cell r="V191">
            <v>1200000</v>
          </cell>
          <cell r="W191">
            <v>19300000</v>
          </cell>
          <cell r="X191">
            <v>19300000</v>
          </cell>
          <cell r="Y191">
            <v>19300000</v>
          </cell>
          <cell r="Z191">
            <v>19300000</v>
          </cell>
          <cell r="AA191">
            <v>19300000</v>
          </cell>
          <cell r="AB191">
            <v>19300000</v>
          </cell>
          <cell r="AC191">
            <v>19300000</v>
          </cell>
          <cell r="AD191">
            <v>19300000</v>
          </cell>
          <cell r="AE191">
            <v>19300000</v>
          </cell>
          <cell r="AF191">
            <v>19300000</v>
          </cell>
          <cell r="AG191">
            <v>19300000</v>
          </cell>
          <cell r="AH191">
            <v>19300000</v>
          </cell>
          <cell r="AI191">
            <v>231600000</v>
          </cell>
          <cell r="AJ191">
            <v>50000</v>
          </cell>
          <cell r="AK191">
            <v>50000</v>
          </cell>
          <cell r="AL191">
            <v>50000</v>
          </cell>
          <cell r="AM191">
            <v>50000</v>
          </cell>
          <cell r="AN191">
            <v>50000</v>
          </cell>
          <cell r="AO191">
            <v>50000</v>
          </cell>
          <cell r="AP191">
            <v>50000</v>
          </cell>
          <cell r="AQ191">
            <v>50000</v>
          </cell>
          <cell r="AR191">
            <v>50000</v>
          </cell>
          <cell r="AS191">
            <v>50000</v>
          </cell>
          <cell r="AT191">
            <v>50000</v>
          </cell>
          <cell r="AU191">
            <v>50000</v>
          </cell>
          <cell r="AV191">
            <v>600000</v>
          </cell>
          <cell r="AW191">
            <v>9650000</v>
          </cell>
          <cell r="AX191">
            <v>9650000</v>
          </cell>
          <cell r="AY191">
            <v>9650000</v>
          </cell>
          <cell r="AZ191">
            <v>9650000</v>
          </cell>
          <cell r="BA191">
            <v>9650000</v>
          </cell>
          <cell r="BB191">
            <v>9650000</v>
          </cell>
          <cell r="BC191">
            <v>9650000</v>
          </cell>
          <cell r="BD191">
            <v>9650000</v>
          </cell>
          <cell r="BE191">
            <v>9650000</v>
          </cell>
          <cell r="BF191">
            <v>9650000</v>
          </cell>
          <cell r="BG191">
            <v>9650000</v>
          </cell>
          <cell r="BH191">
            <v>9650000</v>
          </cell>
          <cell r="BI191">
            <v>115800000</v>
          </cell>
          <cell r="BJ191">
            <v>32000</v>
          </cell>
          <cell r="BK191">
            <v>10680000</v>
          </cell>
          <cell r="BL191">
            <v>32000</v>
          </cell>
          <cell r="BM191">
            <v>10013333.333333334</v>
          </cell>
        </row>
        <row r="192">
          <cell r="A192">
            <v>186</v>
          </cell>
          <cell r="B192" t="str">
            <v>08/09</v>
          </cell>
          <cell r="C192">
            <v>12</v>
          </cell>
          <cell r="D192" t="str">
            <v>W</v>
          </cell>
          <cell r="E192" t="str">
            <v>P</v>
          </cell>
          <cell r="H192">
            <v>3</v>
          </cell>
          <cell r="I192" t="str">
            <v>W3P12 08/09</v>
          </cell>
          <cell r="J192">
            <v>100000</v>
          </cell>
          <cell r="K192">
            <v>100000</v>
          </cell>
          <cell r="L192">
            <v>100000</v>
          </cell>
          <cell r="M192">
            <v>100000</v>
          </cell>
          <cell r="N192">
            <v>100000</v>
          </cell>
          <cell r="O192">
            <v>100000</v>
          </cell>
          <cell r="P192">
            <v>100000</v>
          </cell>
          <cell r="Q192">
            <v>100000</v>
          </cell>
          <cell r="R192">
            <v>100000</v>
          </cell>
          <cell r="S192">
            <v>100000</v>
          </cell>
          <cell r="T192">
            <v>100000</v>
          </cell>
          <cell r="U192">
            <v>100000</v>
          </cell>
          <cell r="V192">
            <v>1200000</v>
          </cell>
          <cell r="W192">
            <v>19400000</v>
          </cell>
          <cell r="X192">
            <v>19400000</v>
          </cell>
          <cell r="Y192">
            <v>19400000</v>
          </cell>
          <cell r="Z192">
            <v>19400000</v>
          </cell>
          <cell r="AA192">
            <v>19400000</v>
          </cell>
          <cell r="AB192">
            <v>19400000</v>
          </cell>
          <cell r="AC192">
            <v>19400000</v>
          </cell>
          <cell r="AD192">
            <v>19400000</v>
          </cell>
          <cell r="AE192">
            <v>19400000</v>
          </cell>
          <cell r="AF192">
            <v>19400000</v>
          </cell>
          <cell r="AG192">
            <v>19400000</v>
          </cell>
          <cell r="AH192">
            <v>19400000</v>
          </cell>
          <cell r="AI192">
            <v>232800000</v>
          </cell>
          <cell r="AJ192">
            <v>50000</v>
          </cell>
          <cell r="AK192">
            <v>50000</v>
          </cell>
          <cell r="AL192">
            <v>50000</v>
          </cell>
          <cell r="AM192">
            <v>50000</v>
          </cell>
          <cell r="AN192">
            <v>50000</v>
          </cell>
          <cell r="AO192">
            <v>50000</v>
          </cell>
          <cell r="AP192">
            <v>50000</v>
          </cell>
          <cell r="AQ192">
            <v>50000</v>
          </cell>
          <cell r="AR192">
            <v>50000</v>
          </cell>
          <cell r="AS192">
            <v>50000</v>
          </cell>
          <cell r="AT192">
            <v>50000</v>
          </cell>
          <cell r="AU192">
            <v>50000</v>
          </cell>
          <cell r="AV192">
            <v>600000</v>
          </cell>
          <cell r="AW192">
            <v>9700000</v>
          </cell>
          <cell r="AX192">
            <v>9700000</v>
          </cell>
          <cell r="AY192">
            <v>9700000</v>
          </cell>
          <cell r="AZ192">
            <v>9700000</v>
          </cell>
          <cell r="BA192">
            <v>9700000</v>
          </cell>
          <cell r="BB192">
            <v>9700000</v>
          </cell>
          <cell r="BC192">
            <v>9700000</v>
          </cell>
          <cell r="BD192">
            <v>9700000</v>
          </cell>
          <cell r="BE192">
            <v>9700000</v>
          </cell>
          <cell r="BF192">
            <v>9700000</v>
          </cell>
          <cell r="BG192">
            <v>9700000</v>
          </cell>
          <cell r="BH192">
            <v>9700000</v>
          </cell>
          <cell r="BI192">
            <v>116400000</v>
          </cell>
          <cell r="BJ192">
            <v>72000</v>
          </cell>
          <cell r="BK192">
            <v>10752000</v>
          </cell>
          <cell r="BL192">
            <v>72000</v>
          </cell>
          <cell r="BM192">
            <v>10085333.333333334</v>
          </cell>
        </row>
        <row r="193">
          <cell r="A193">
            <v>187</v>
          </cell>
          <cell r="B193" t="str">
            <v>08/09</v>
          </cell>
          <cell r="C193">
            <v>12</v>
          </cell>
          <cell r="D193" t="str">
            <v>W</v>
          </cell>
          <cell r="E193" t="str">
            <v>P</v>
          </cell>
          <cell r="H193">
            <v>4</v>
          </cell>
          <cell r="I193" t="str">
            <v>W4P12 08/09</v>
          </cell>
          <cell r="J193">
            <v>100000</v>
          </cell>
          <cell r="K193">
            <v>100000</v>
          </cell>
          <cell r="L193">
            <v>100000</v>
          </cell>
          <cell r="M193">
            <v>100000</v>
          </cell>
          <cell r="N193">
            <v>100000</v>
          </cell>
          <cell r="O193">
            <v>100000</v>
          </cell>
          <cell r="P193">
            <v>100000</v>
          </cell>
          <cell r="Q193">
            <v>100000</v>
          </cell>
          <cell r="R193">
            <v>100000</v>
          </cell>
          <cell r="S193">
            <v>100000</v>
          </cell>
          <cell r="T193">
            <v>100000</v>
          </cell>
          <cell r="U193">
            <v>100000</v>
          </cell>
          <cell r="V193">
            <v>1200000</v>
          </cell>
          <cell r="W193">
            <v>19500000</v>
          </cell>
          <cell r="X193">
            <v>19500000</v>
          </cell>
          <cell r="Y193">
            <v>19500000</v>
          </cell>
          <cell r="Z193">
            <v>19500000</v>
          </cell>
          <cell r="AA193">
            <v>19500000</v>
          </cell>
          <cell r="AB193">
            <v>19500000</v>
          </cell>
          <cell r="AC193">
            <v>19500000</v>
          </cell>
          <cell r="AD193">
            <v>19500000</v>
          </cell>
          <cell r="AE193">
            <v>19500000</v>
          </cell>
          <cell r="AF193">
            <v>19500000</v>
          </cell>
          <cell r="AG193">
            <v>19500000</v>
          </cell>
          <cell r="AH193">
            <v>19500000</v>
          </cell>
          <cell r="AI193">
            <v>234000000</v>
          </cell>
          <cell r="AJ193">
            <v>50000</v>
          </cell>
          <cell r="AK193">
            <v>50000</v>
          </cell>
          <cell r="AL193">
            <v>50000</v>
          </cell>
          <cell r="AM193">
            <v>50000</v>
          </cell>
          <cell r="AN193">
            <v>50000</v>
          </cell>
          <cell r="AO193">
            <v>50000</v>
          </cell>
          <cell r="AP193">
            <v>50000</v>
          </cell>
          <cell r="AQ193">
            <v>50000</v>
          </cell>
          <cell r="AR193">
            <v>50000</v>
          </cell>
          <cell r="AS193">
            <v>50000</v>
          </cell>
          <cell r="AT193">
            <v>50000</v>
          </cell>
          <cell r="AU193">
            <v>50000</v>
          </cell>
          <cell r="AV193">
            <v>600000</v>
          </cell>
          <cell r="AW193">
            <v>9750000</v>
          </cell>
          <cell r="AX193">
            <v>9750000</v>
          </cell>
          <cell r="AY193">
            <v>9750000</v>
          </cell>
          <cell r="AZ193">
            <v>9750000</v>
          </cell>
          <cell r="BA193">
            <v>9750000</v>
          </cell>
          <cell r="BB193">
            <v>9750000</v>
          </cell>
          <cell r="BC193">
            <v>9750000</v>
          </cell>
          <cell r="BD193">
            <v>9750000</v>
          </cell>
          <cell r="BE193">
            <v>9750000</v>
          </cell>
          <cell r="BF193">
            <v>9750000</v>
          </cell>
          <cell r="BG193">
            <v>9750000</v>
          </cell>
          <cell r="BH193">
            <v>9750000</v>
          </cell>
          <cell r="BI193">
            <v>117000000</v>
          </cell>
          <cell r="BJ193">
            <v>128000</v>
          </cell>
          <cell r="BK193">
            <v>10880000</v>
          </cell>
          <cell r="BL193">
            <v>794666.6666666667</v>
          </cell>
          <cell r="BM193">
            <v>10880000</v>
          </cell>
        </row>
        <row r="194">
          <cell r="A194">
            <v>188</v>
          </cell>
          <cell r="B194" t="str">
            <v>08/09</v>
          </cell>
          <cell r="C194">
            <v>12</v>
          </cell>
          <cell r="E194" t="str">
            <v>P</v>
          </cell>
          <cell r="I194" t="str">
            <v>P12 08/09</v>
          </cell>
          <cell r="J194">
            <v>1300000</v>
          </cell>
          <cell r="K194">
            <v>1300000</v>
          </cell>
          <cell r="L194">
            <v>1300000</v>
          </cell>
          <cell r="M194">
            <v>1300000</v>
          </cell>
          <cell r="N194">
            <v>1300000</v>
          </cell>
          <cell r="O194">
            <v>1300000</v>
          </cell>
          <cell r="P194">
            <v>1300000</v>
          </cell>
          <cell r="Q194">
            <v>1300000</v>
          </cell>
          <cell r="R194">
            <v>1300000</v>
          </cell>
          <cell r="S194">
            <v>1300000</v>
          </cell>
          <cell r="T194">
            <v>1300000</v>
          </cell>
          <cell r="U194">
            <v>1300000</v>
          </cell>
          <cell r="V194">
            <v>15600000</v>
          </cell>
          <cell r="W194">
            <v>19500000</v>
          </cell>
          <cell r="X194">
            <v>19500000</v>
          </cell>
          <cell r="Y194">
            <v>19500000</v>
          </cell>
          <cell r="Z194">
            <v>19500000</v>
          </cell>
          <cell r="AA194">
            <v>19500000</v>
          </cell>
          <cell r="AB194">
            <v>19500000</v>
          </cell>
          <cell r="AC194">
            <v>19500000</v>
          </cell>
          <cell r="AD194">
            <v>19500000</v>
          </cell>
          <cell r="AE194">
            <v>19500000</v>
          </cell>
          <cell r="AF194">
            <v>19500000</v>
          </cell>
          <cell r="AG194">
            <v>19500000</v>
          </cell>
          <cell r="AH194">
            <v>19500000</v>
          </cell>
          <cell r="AI194">
            <v>234000000</v>
          </cell>
          <cell r="AJ194">
            <v>650000</v>
          </cell>
          <cell r="AK194">
            <v>650000</v>
          </cell>
          <cell r="AL194">
            <v>650000</v>
          </cell>
          <cell r="AM194">
            <v>650000</v>
          </cell>
          <cell r="AN194">
            <v>650000</v>
          </cell>
          <cell r="AO194">
            <v>650000</v>
          </cell>
          <cell r="AP194">
            <v>650000</v>
          </cell>
          <cell r="AQ194">
            <v>650000</v>
          </cell>
          <cell r="AR194">
            <v>650000</v>
          </cell>
          <cell r="AS194">
            <v>650000</v>
          </cell>
          <cell r="AT194">
            <v>650000</v>
          </cell>
          <cell r="AU194">
            <v>650000</v>
          </cell>
          <cell r="AV194">
            <v>7800000</v>
          </cell>
          <cell r="AW194">
            <v>9750000</v>
          </cell>
          <cell r="AX194">
            <v>9750000</v>
          </cell>
          <cell r="AY194">
            <v>9750000</v>
          </cell>
          <cell r="AZ194">
            <v>9750000</v>
          </cell>
          <cell r="BA194">
            <v>9750000</v>
          </cell>
          <cell r="BB194">
            <v>9750000</v>
          </cell>
          <cell r="BC194">
            <v>9750000</v>
          </cell>
          <cell r="BD194">
            <v>9750000</v>
          </cell>
          <cell r="BE194">
            <v>9750000</v>
          </cell>
          <cell r="BF194">
            <v>9750000</v>
          </cell>
          <cell r="BG194">
            <v>9750000</v>
          </cell>
          <cell r="BH194">
            <v>9750000</v>
          </cell>
          <cell r="BI194">
            <v>117000000</v>
          </cell>
          <cell r="BJ194">
            <v>240000</v>
          </cell>
          <cell r="BK194">
            <v>10880000</v>
          </cell>
          <cell r="BL194">
            <v>906666.6666666667</v>
          </cell>
          <cell r="BM194">
            <v>10880000</v>
          </cell>
        </row>
        <row r="195">
          <cell r="A195">
            <v>189</v>
          </cell>
          <cell r="B195" t="str">
            <v>08/09</v>
          </cell>
          <cell r="C195">
            <v>13</v>
          </cell>
          <cell r="D195" t="str">
            <v>W</v>
          </cell>
          <cell r="E195" t="str">
            <v>P</v>
          </cell>
          <cell r="G195">
            <v>13</v>
          </cell>
          <cell r="H195">
            <v>1</v>
          </cell>
          <cell r="I195" t="str">
            <v>W1P13 08/09</v>
          </cell>
          <cell r="J195">
            <v>1000000</v>
          </cell>
          <cell r="K195">
            <v>1000000</v>
          </cell>
          <cell r="L195">
            <v>1000000</v>
          </cell>
          <cell r="M195">
            <v>1000000</v>
          </cell>
          <cell r="N195">
            <v>1000000</v>
          </cell>
          <cell r="O195">
            <v>1000000</v>
          </cell>
          <cell r="P195">
            <v>1000000</v>
          </cell>
          <cell r="Q195">
            <v>1000000</v>
          </cell>
          <cell r="R195">
            <v>1000000</v>
          </cell>
          <cell r="S195">
            <v>1000000</v>
          </cell>
          <cell r="T195">
            <v>1000000</v>
          </cell>
          <cell r="U195">
            <v>1000000</v>
          </cell>
          <cell r="V195">
            <v>12000000</v>
          </cell>
          <cell r="W195">
            <v>20500000</v>
          </cell>
          <cell r="X195">
            <v>20500000</v>
          </cell>
          <cell r="Y195">
            <v>20500000</v>
          </cell>
          <cell r="Z195">
            <v>20500000</v>
          </cell>
          <cell r="AA195">
            <v>20500000</v>
          </cell>
          <cell r="AB195">
            <v>20500000</v>
          </cell>
          <cell r="AC195">
            <v>20500000</v>
          </cell>
          <cell r="AD195">
            <v>20500000</v>
          </cell>
          <cell r="AE195">
            <v>20500000</v>
          </cell>
          <cell r="AF195">
            <v>20500000</v>
          </cell>
          <cell r="AG195">
            <v>20500000</v>
          </cell>
          <cell r="AH195">
            <v>20500000</v>
          </cell>
          <cell r="AI195">
            <v>246000000</v>
          </cell>
          <cell r="AJ195">
            <v>500000</v>
          </cell>
          <cell r="AK195">
            <v>500000</v>
          </cell>
          <cell r="AL195">
            <v>500000</v>
          </cell>
          <cell r="AM195">
            <v>500000</v>
          </cell>
          <cell r="AN195">
            <v>500000</v>
          </cell>
          <cell r="AO195">
            <v>500000</v>
          </cell>
          <cell r="AP195">
            <v>500000</v>
          </cell>
          <cell r="AQ195">
            <v>500000</v>
          </cell>
          <cell r="AR195">
            <v>500000</v>
          </cell>
          <cell r="AS195">
            <v>500000</v>
          </cell>
          <cell r="AT195">
            <v>500000</v>
          </cell>
          <cell r="AU195">
            <v>500000</v>
          </cell>
          <cell r="AV195">
            <v>6000000</v>
          </cell>
          <cell r="AW195">
            <v>10250000</v>
          </cell>
          <cell r="AX195">
            <v>10250000</v>
          </cell>
          <cell r="AY195">
            <v>10250000</v>
          </cell>
          <cell r="AZ195">
            <v>10250000</v>
          </cell>
          <cell r="BA195">
            <v>10250000</v>
          </cell>
          <cell r="BB195">
            <v>10250000</v>
          </cell>
          <cell r="BC195">
            <v>10250000</v>
          </cell>
          <cell r="BD195">
            <v>10250000</v>
          </cell>
          <cell r="BE195">
            <v>10250000</v>
          </cell>
          <cell r="BF195">
            <v>10250000</v>
          </cell>
          <cell r="BG195">
            <v>10250000</v>
          </cell>
          <cell r="BH195">
            <v>10250000</v>
          </cell>
          <cell r="BI195">
            <v>123000000</v>
          </cell>
          <cell r="BJ195">
            <v>200000</v>
          </cell>
          <cell r="BK195">
            <v>11080000</v>
          </cell>
          <cell r="BL195">
            <v>100000</v>
          </cell>
          <cell r="BM195">
            <v>10980000</v>
          </cell>
        </row>
        <row r="196">
          <cell r="A196">
            <v>190</v>
          </cell>
          <cell r="B196" t="str">
            <v>08/09</v>
          </cell>
          <cell r="C196">
            <v>13</v>
          </cell>
          <cell r="D196" t="str">
            <v>W</v>
          </cell>
          <cell r="E196" t="str">
            <v>P</v>
          </cell>
          <cell r="H196">
            <v>2</v>
          </cell>
          <cell r="I196" t="str">
            <v>W2P13 08/09</v>
          </cell>
          <cell r="J196">
            <v>100000</v>
          </cell>
          <cell r="K196">
            <v>100000</v>
          </cell>
          <cell r="L196">
            <v>100000</v>
          </cell>
          <cell r="M196">
            <v>100000</v>
          </cell>
          <cell r="N196">
            <v>100000</v>
          </cell>
          <cell r="O196">
            <v>100000</v>
          </cell>
          <cell r="P196">
            <v>100000</v>
          </cell>
          <cell r="Q196">
            <v>100000</v>
          </cell>
          <cell r="R196">
            <v>100000</v>
          </cell>
          <cell r="S196">
            <v>100000</v>
          </cell>
          <cell r="T196">
            <v>100000</v>
          </cell>
          <cell r="U196">
            <v>100000</v>
          </cell>
          <cell r="V196">
            <v>1200000</v>
          </cell>
          <cell r="W196">
            <v>20600000</v>
          </cell>
          <cell r="X196">
            <v>20600000</v>
          </cell>
          <cell r="Y196">
            <v>20600000</v>
          </cell>
          <cell r="Z196">
            <v>20600000</v>
          </cell>
          <cell r="AA196">
            <v>20600000</v>
          </cell>
          <cell r="AB196">
            <v>20600000</v>
          </cell>
          <cell r="AC196">
            <v>20600000</v>
          </cell>
          <cell r="AD196">
            <v>20600000</v>
          </cell>
          <cell r="AE196">
            <v>20600000</v>
          </cell>
          <cell r="AF196">
            <v>20600000</v>
          </cell>
          <cell r="AG196">
            <v>20600000</v>
          </cell>
          <cell r="AH196">
            <v>20600000</v>
          </cell>
          <cell r="AI196">
            <v>247200000</v>
          </cell>
          <cell r="AJ196">
            <v>50000</v>
          </cell>
          <cell r="AK196">
            <v>50000</v>
          </cell>
          <cell r="AL196">
            <v>50000</v>
          </cell>
          <cell r="AM196">
            <v>50000</v>
          </cell>
          <cell r="AN196">
            <v>50000</v>
          </cell>
          <cell r="AO196">
            <v>50000</v>
          </cell>
          <cell r="AP196">
            <v>50000</v>
          </cell>
          <cell r="AQ196">
            <v>50000</v>
          </cell>
          <cell r="AR196">
            <v>50000</v>
          </cell>
          <cell r="AS196">
            <v>50000</v>
          </cell>
          <cell r="AT196">
            <v>50000</v>
          </cell>
          <cell r="AU196">
            <v>50000</v>
          </cell>
          <cell r="AV196">
            <v>600000</v>
          </cell>
          <cell r="AW196">
            <v>10300000</v>
          </cell>
          <cell r="AX196">
            <v>10300000</v>
          </cell>
          <cell r="AY196">
            <v>10300000</v>
          </cell>
          <cell r="AZ196">
            <v>10300000</v>
          </cell>
          <cell r="BA196">
            <v>10300000</v>
          </cell>
          <cell r="BB196">
            <v>10300000</v>
          </cell>
          <cell r="BC196">
            <v>10300000</v>
          </cell>
          <cell r="BD196">
            <v>10300000</v>
          </cell>
          <cell r="BE196">
            <v>10300000</v>
          </cell>
          <cell r="BF196">
            <v>10300000</v>
          </cell>
          <cell r="BG196">
            <v>10300000</v>
          </cell>
          <cell r="BH196">
            <v>10300000</v>
          </cell>
          <cell r="BI196">
            <v>123600000</v>
          </cell>
          <cell r="BJ196">
            <v>200000</v>
          </cell>
          <cell r="BK196">
            <v>11280000</v>
          </cell>
          <cell r="BL196">
            <v>100000</v>
          </cell>
          <cell r="BM196">
            <v>11080000</v>
          </cell>
        </row>
        <row r="197">
          <cell r="A197">
            <v>191</v>
          </cell>
          <cell r="B197" t="str">
            <v>08/09</v>
          </cell>
          <cell r="C197">
            <v>13</v>
          </cell>
          <cell r="D197" t="str">
            <v>W</v>
          </cell>
          <cell r="E197" t="str">
            <v>P</v>
          </cell>
          <cell r="H197">
            <v>3</v>
          </cell>
          <cell r="I197" t="str">
            <v>W3P13 08/09</v>
          </cell>
          <cell r="J197">
            <v>100000</v>
          </cell>
          <cell r="K197">
            <v>100000</v>
          </cell>
          <cell r="L197">
            <v>100000</v>
          </cell>
          <cell r="M197">
            <v>100000</v>
          </cell>
          <cell r="N197">
            <v>100000</v>
          </cell>
          <cell r="O197">
            <v>100000</v>
          </cell>
          <cell r="P197">
            <v>100000</v>
          </cell>
          <cell r="Q197">
            <v>100000</v>
          </cell>
          <cell r="R197">
            <v>100000</v>
          </cell>
          <cell r="S197">
            <v>100000</v>
          </cell>
          <cell r="T197">
            <v>100000</v>
          </cell>
          <cell r="U197">
            <v>100000</v>
          </cell>
          <cell r="V197">
            <v>1200000</v>
          </cell>
          <cell r="W197">
            <v>20700000</v>
          </cell>
          <cell r="X197">
            <v>20700000</v>
          </cell>
          <cell r="Y197">
            <v>20700000</v>
          </cell>
          <cell r="Z197">
            <v>20700000</v>
          </cell>
          <cell r="AA197">
            <v>20700000</v>
          </cell>
          <cell r="AB197">
            <v>20700000</v>
          </cell>
          <cell r="AC197">
            <v>20700000</v>
          </cell>
          <cell r="AD197">
            <v>20700000</v>
          </cell>
          <cell r="AE197">
            <v>20700000</v>
          </cell>
          <cell r="AF197">
            <v>20700000</v>
          </cell>
          <cell r="AG197">
            <v>20700000</v>
          </cell>
          <cell r="AH197">
            <v>20700000</v>
          </cell>
          <cell r="AI197">
            <v>248400000</v>
          </cell>
          <cell r="AJ197">
            <v>50000</v>
          </cell>
          <cell r="AK197">
            <v>50000</v>
          </cell>
          <cell r="AL197">
            <v>50000</v>
          </cell>
          <cell r="AM197">
            <v>50000</v>
          </cell>
          <cell r="AN197">
            <v>50000</v>
          </cell>
          <cell r="AO197">
            <v>50000</v>
          </cell>
          <cell r="AP197">
            <v>50000</v>
          </cell>
          <cell r="AQ197">
            <v>50000</v>
          </cell>
          <cell r="AR197">
            <v>50000</v>
          </cell>
          <cell r="AS197">
            <v>50000</v>
          </cell>
          <cell r="AT197">
            <v>50000</v>
          </cell>
          <cell r="AU197">
            <v>50000</v>
          </cell>
          <cell r="AV197">
            <v>600000</v>
          </cell>
          <cell r="AW197">
            <v>10350000</v>
          </cell>
          <cell r="AX197">
            <v>10350000</v>
          </cell>
          <cell r="AY197">
            <v>10350000</v>
          </cell>
          <cell r="AZ197">
            <v>10350000</v>
          </cell>
          <cell r="BA197">
            <v>10350000</v>
          </cell>
          <cell r="BB197">
            <v>10350000</v>
          </cell>
          <cell r="BC197">
            <v>10350000</v>
          </cell>
          <cell r="BD197">
            <v>10350000</v>
          </cell>
          <cell r="BE197">
            <v>10350000</v>
          </cell>
          <cell r="BF197">
            <v>10350000</v>
          </cell>
          <cell r="BG197">
            <v>10350000</v>
          </cell>
          <cell r="BH197">
            <v>10350000</v>
          </cell>
          <cell r="BI197">
            <v>124200000</v>
          </cell>
          <cell r="BJ197">
            <v>200000</v>
          </cell>
          <cell r="BK197">
            <v>11480000</v>
          </cell>
          <cell r="BL197">
            <v>100000</v>
          </cell>
          <cell r="BM197">
            <v>11180000</v>
          </cell>
        </row>
        <row r="198">
          <cell r="A198">
            <v>192</v>
          </cell>
          <cell r="B198" t="str">
            <v>08/09</v>
          </cell>
          <cell r="C198">
            <v>13</v>
          </cell>
          <cell r="D198" t="str">
            <v>W</v>
          </cell>
          <cell r="E198" t="str">
            <v>P</v>
          </cell>
          <cell r="H198">
            <v>4</v>
          </cell>
          <cell r="I198" t="str">
            <v>W4P13 08/09</v>
          </cell>
          <cell r="J198">
            <v>100000</v>
          </cell>
          <cell r="K198">
            <v>100000</v>
          </cell>
          <cell r="L198">
            <v>100000</v>
          </cell>
          <cell r="M198">
            <v>100000</v>
          </cell>
          <cell r="N198">
            <v>100000</v>
          </cell>
          <cell r="O198">
            <v>100000</v>
          </cell>
          <cell r="P198">
            <v>100000</v>
          </cell>
          <cell r="Q198">
            <v>100000</v>
          </cell>
          <cell r="R198">
            <v>100000</v>
          </cell>
          <cell r="S198">
            <v>100000</v>
          </cell>
          <cell r="T198">
            <v>100000</v>
          </cell>
          <cell r="U198">
            <v>100000</v>
          </cell>
          <cell r="V198">
            <v>1200000</v>
          </cell>
          <cell r="W198">
            <v>20800000</v>
          </cell>
          <cell r="X198">
            <v>20800000</v>
          </cell>
          <cell r="Y198">
            <v>20800000</v>
          </cell>
          <cell r="Z198">
            <v>20800000</v>
          </cell>
          <cell r="AA198">
            <v>20800000</v>
          </cell>
          <cell r="AB198">
            <v>20800000</v>
          </cell>
          <cell r="AC198">
            <v>20800000</v>
          </cell>
          <cell r="AD198">
            <v>20800000</v>
          </cell>
          <cell r="AE198">
            <v>20800000</v>
          </cell>
          <cell r="AF198">
            <v>20800000</v>
          </cell>
          <cell r="AG198">
            <v>20800000</v>
          </cell>
          <cell r="AH198">
            <v>20800000</v>
          </cell>
          <cell r="AI198">
            <v>249600000</v>
          </cell>
          <cell r="AJ198">
            <v>50000</v>
          </cell>
          <cell r="AK198">
            <v>50000</v>
          </cell>
          <cell r="AL198">
            <v>50000</v>
          </cell>
          <cell r="AM198">
            <v>50000</v>
          </cell>
          <cell r="AN198">
            <v>50000</v>
          </cell>
          <cell r="AO198">
            <v>50000</v>
          </cell>
          <cell r="AP198">
            <v>50000</v>
          </cell>
          <cell r="AQ198">
            <v>50000</v>
          </cell>
          <cell r="AR198">
            <v>50000</v>
          </cell>
          <cell r="AS198">
            <v>50000</v>
          </cell>
          <cell r="AT198">
            <v>50000</v>
          </cell>
          <cell r="AU198">
            <v>50000</v>
          </cell>
          <cell r="AV198">
            <v>600000</v>
          </cell>
          <cell r="AW198">
            <v>10400000</v>
          </cell>
          <cell r="AX198">
            <v>10400000</v>
          </cell>
          <cell r="AY198">
            <v>10400000</v>
          </cell>
          <cell r="AZ198">
            <v>10400000</v>
          </cell>
          <cell r="BA198">
            <v>10400000</v>
          </cell>
          <cell r="BB198">
            <v>10400000</v>
          </cell>
          <cell r="BC198">
            <v>10400000</v>
          </cell>
          <cell r="BD198">
            <v>10400000</v>
          </cell>
          <cell r="BE198">
            <v>10400000</v>
          </cell>
          <cell r="BF198">
            <v>10400000</v>
          </cell>
          <cell r="BG198">
            <v>10400000</v>
          </cell>
          <cell r="BH198">
            <v>10400000</v>
          </cell>
          <cell r="BI198">
            <v>124800000</v>
          </cell>
          <cell r="BJ198">
            <v>200000</v>
          </cell>
          <cell r="BK198">
            <v>11680000</v>
          </cell>
          <cell r="BL198">
            <v>500000</v>
          </cell>
          <cell r="BM198">
            <v>11680000</v>
          </cell>
        </row>
        <row r="199">
          <cell r="A199">
            <v>193</v>
          </cell>
          <cell r="B199" t="str">
            <v>08/09</v>
          </cell>
          <cell r="C199">
            <v>13</v>
          </cell>
          <cell r="E199" t="str">
            <v>P</v>
          </cell>
          <cell r="I199" t="str">
            <v>P13 08/09</v>
          </cell>
          <cell r="J199">
            <v>1300000</v>
          </cell>
          <cell r="K199">
            <v>1300000</v>
          </cell>
          <cell r="L199">
            <v>1300000</v>
          </cell>
          <cell r="M199">
            <v>1300000</v>
          </cell>
          <cell r="N199">
            <v>1300000</v>
          </cell>
          <cell r="O199">
            <v>1300000</v>
          </cell>
          <cell r="P199">
            <v>1300000</v>
          </cell>
          <cell r="Q199">
            <v>1300000</v>
          </cell>
          <cell r="R199">
            <v>1300000</v>
          </cell>
          <cell r="S199">
            <v>1300000</v>
          </cell>
          <cell r="T199">
            <v>1300000</v>
          </cell>
          <cell r="U199">
            <v>1300000</v>
          </cell>
          <cell r="V199">
            <v>15600000</v>
          </cell>
          <cell r="W199">
            <v>20800000</v>
          </cell>
          <cell r="X199">
            <v>20800000</v>
          </cell>
          <cell r="Y199">
            <v>20800000</v>
          </cell>
          <cell r="Z199">
            <v>20800000</v>
          </cell>
          <cell r="AA199">
            <v>20800000</v>
          </cell>
          <cell r="AB199">
            <v>20800000</v>
          </cell>
          <cell r="AC199">
            <v>20800000</v>
          </cell>
          <cell r="AD199">
            <v>20800000</v>
          </cell>
          <cell r="AE199">
            <v>20800000</v>
          </cell>
          <cell r="AF199">
            <v>20800000</v>
          </cell>
          <cell r="AG199">
            <v>20800000</v>
          </cell>
          <cell r="AH199">
            <v>20800000</v>
          </cell>
          <cell r="AI199">
            <v>249600000</v>
          </cell>
          <cell r="AJ199">
            <v>650000</v>
          </cell>
          <cell r="AK199">
            <v>650000</v>
          </cell>
          <cell r="AL199">
            <v>650000</v>
          </cell>
          <cell r="AM199">
            <v>650000</v>
          </cell>
          <cell r="AN199">
            <v>650000</v>
          </cell>
          <cell r="AO199">
            <v>650000</v>
          </cell>
          <cell r="AP199">
            <v>650000</v>
          </cell>
          <cell r="AQ199">
            <v>650000</v>
          </cell>
          <cell r="AR199">
            <v>650000</v>
          </cell>
          <cell r="AS199">
            <v>650000</v>
          </cell>
          <cell r="AT199">
            <v>650000</v>
          </cell>
          <cell r="AU199">
            <v>650000</v>
          </cell>
          <cell r="AV199">
            <v>7800000</v>
          </cell>
          <cell r="AW199">
            <v>10400000</v>
          </cell>
          <cell r="AX199">
            <v>10400000</v>
          </cell>
          <cell r="AY199">
            <v>10400000</v>
          </cell>
          <cell r="AZ199">
            <v>10400000</v>
          </cell>
          <cell r="BA199">
            <v>10400000</v>
          </cell>
          <cell r="BB199">
            <v>10400000</v>
          </cell>
          <cell r="BC199">
            <v>10400000</v>
          </cell>
          <cell r="BD199">
            <v>10400000</v>
          </cell>
          <cell r="BE199">
            <v>10400000</v>
          </cell>
          <cell r="BF199">
            <v>10400000</v>
          </cell>
          <cell r="BG199">
            <v>10400000</v>
          </cell>
          <cell r="BH199">
            <v>10400000</v>
          </cell>
          <cell r="BI199">
            <v>124800000</v>
          </cell>
          <cell r="BJ199">
            <v>800000</v>
          </cell>
          <cell r="BK199">
            <v>11680000</v>
          </cell>
          <cell r="BL199">
            <v>800000</v>
          </cell>
          <cell r="BM199">
            <v>11680000</v>
          </cell>
        </row>
        <row r="200">
          <cell r="A200">
            <v>194</v>
          </cell>
          <cell r="B200" t="str">
            <v>08/09</v>
          </cell>
          <cell r="E200" t="str">
            <v>FY</v>
          </cell>
          <cell r="G200" t="str">
            <v>FY</v>
          </cell>
          <cell r="I200" t="str">
            <v>FY 08/09</v>
          </cell>
          <cell r="J200">
            <v>16900000</v>
          </cell>
          <cell r="K200">
            <v>16900000</v>
          </cell>
          <cell r="L200">
            <v>16900000</v>
          </cell>
          <cell r="M200">
            <v>16900000</v>
          </cell>
          <cell r="N200">
            <v>16900000</v>
          </cell>
          <cell r="O200">
            <v>16900000</v>
          </cell>
          <cell r="P200">
            <v>16900000</v>
          </cell>
          <cell r="Q200">
            <v>16900000</v>
          </cell>
          <cell r="R200">
            <v>16900000</v>
          </cell>
          <cell r="S200">
            <v>16900000</v>
          </cell>
          <cell r="T200">
            <v>16900000</v>
          </cell>
          <cell r="U200">
            <v>16900000</v>
          </cell>
          <cell r="V200">
            <v>202800000</v>
          </cell>
          <cell r="W200">
            <v>20800000</v>
          </cell>
          <cell r="X200">
            <v>20800000</v>
          </cell>
          <cell r="Y200">
            <v>20800000</v>
          </cell>
          <cell r="Z200">
            <v>20800000</v>
          </cell>
          <cell r="AA200">
            <v>20800000</v>
          </cell>
          <cell r="AB200">
            <v>20800000</v>
          </cell>
          <cell r="AC200">
            <v>20800000</v>
          </cell>
          <cell r="AD200">
            <v>20800000</v>
          </cell>
          <cell r="AE200">
            <v>20800000</v>
          </cell>
          <cell r="AF200">
            <v>20800000</v>
          </cell>
          <cell r="AG200">
            <v>20800000</v>
          </cell>
          <cell r="AH200">
            <v>20800000</v>
          </cell>
          <cell r="AI200">
            <v>249600000</v>
          </cell>
          <cell r="AJ200">
            <v>8450000</v>
          </cell>
          <cell r="AK200">
            <v>8450000</v>
          </cell>
          <cell r="AL200">
            <v>8450000</v>
          </cell>
          <cell r="AM200">
            <v>8450000</v>
          </cell>
          <cell r="AN200">
            <v>8450000</v>
          </cell>
          <cell r="AO200">
            <v>8450000</v>
          </cell>
          <cell r="AP200">
            <v>8450000</v>
          </cell>
          <cell r="AQ200">
            <v>8450000</v>
          </cell>
          <cell r="AR200">
            <v>8450000</v>
          </cell>
          <cell r="AS200">
            <v>8450000</v>
          </cell>
          <cell r="AT200">
            <v>8450000</v>
          </cell>
          <cell r="AU200">
            <v>8450000</v>
          </cell>
          <cell r="AV200">
            <v>101400000</v>
          </cell>
          <cell r="AW200">
            <v>10400000</v>
          </cell>
          <cell r="AX200">
            <v>10400000</v>
          </cell>
          <cell r="AY200">
            <v>10400000</v>
          </cell>
          <cell r="AZ200">
            <v>10400000</v>
          </cell>
          <cell r="BA200">
            <v>10400000</v>
          </cell>
          <cell r="BB200">
            <v>10400000</v>
          </cell>
          <cell r="BC200">
            <v>10400000</v>
          </cell>
          <cell r="BD200">
            <v>10400000</v>
          </cell>
          <cell r="BE200">
            <v>10400000</v>
          </cell>
          <cell r="BF200">
            <v>10400000</v>
          </cell>
          <cell r="BG200">
            <v>10400000</v>
          </cell>
          <cell r="BH200">
            <v>10400000</v>
          </cell>
          <cell r="BI200">
            <v>124800000</v>
          </cell>
          <cell r="BJ200">
            <v>6560000</v>
          </cell>
          <cell r="BK200">
            <v>11680000</v>
          </cell>
          <cell r="BL200">
            <v>6560000</v>
          </cell>
          <cell r="BM200">
            <v>11680000</v>
          </cell>
        </row>
        <row r="201">
          <cell r="A201">
            <v>195</v>
          </cell>
          <cell r="B201" t="str">
            <v>09/10</v>
          </cell>
          <cell r="C201">
            <v>1</v>
          </cell>
          <cell r="D201" t="str">
            <v>W</v>
          </cell>
          <cell r="E201" t="str">
            <v>P</v>
          </cell>
          <cell r="F201" t="str">
            <v>    09/10               09/10                  09/10</v>
          </cell>
          <cell r="G201">
            <v>1</v>
          </cell>
          <cell r="H201">
            <v>1</v>
          </cell>
          <cell r="I201" t="str">
            <v>W1P1 09/10</v>
          </cell>
          <cell r="J201">
            <v>1000000</v>
          </cell>
          <cell r="K201">
            <v>1000000</v>
          </cell>
          <cell r="L201">
            <v>1000000</v>
          </cell>
          <cell r="M201">
            <v>1000000</v>
          </cell>
          <cell r="N201">
            <v>1000000</v>
          </cell>
          <cell r="O201">
            <v>1000000</v>
          </cell>
          <cell r="P201">
            <v>1000000</v>
          </cell>
          <cell r="Q201">
            <v>1000000</v>
          </cell>
          <cell r="R201">
            <v>1000000</v>
          </cell>
          <cell r="S201">
            <v>1000000</v>
          </cell>
          <cell r="T201">
            <v>1000000</v>
          </cell>
          <cell r="U201">
            <v>1000000</v>
          </cell>
          <cell r="V201">
            <v>12000000</v>
          </cell>
          <cell r="W201">
            <v>21800000</v>
          </cell>
          <cell r="X201">
            <v>21800000</v>
          </cell>
          <cell r="Y201">
            <v>21800000</v>
          </cell>
          <cell r="Z201">
            <v>21800000</v>
          </cell>
          <cell r="AA201">
            <v>21800000</v>
          </cell>
          <cell r="AB201">
            <v>21800000</v>
          </cell>
          <cell r="AC201">
            <v>21800000</v>
          </cell>
          <cell r="AD201">
            <v>21800000</v>
          </cell>
          <cell r="AE201">
            <v>21800000</v>
          </cell>
          <cell r="AF201">
            <v>21800000</v>
          </cell>
          <cell r="AG201">
            <v>21800000</v>
          </cell>
          <cell r="AH201">
            <v>21800000</v>
          </cell>
          <cell r="AI201">
            <v>261600000</v>
          </cell>
          <cell r="AJ201">
            <v>500000</v>
          </cell>
          <cell r="AK201">
            <v>500000</v>
          </cell>
          <cell r="AL201">
            <v>500000</v>
          </cell>
          <cell r="AM201">
            <v>500000</v>
          </cell>
          <cell r="AN201">
            <v>500000</v>
          </cell>
          <cell r="AO201">
            <v>500000</v>
          </cell>
          <cell r="AP201">
            <v>500000</v>
          </cell>
          <cell r="AQ201">
            <v>500000</v>
          </cell>
          <cell r="AR201">
            <v>500000</v>
          </cell>
          <cell r="AS201">
            <v>500000</v>
          </cell>
          <cell r="AT201">
            <v>500000</v>
          </cell>
          <cell r="AU201">
            <v>500000</v>
          </cell>
          <cell r="AV201">
            <v>6000000</v>
          </cell>
          <cell r="AW201">
            <v>10900000</v>
          </cell>
          <cell r="AX201">
            <v>10900000</v>
          </cell>
          <cell r="AY201">
            <v>10900000</v>
          </cell>
          <cell r="AZ201">
            <v>10900000</v>
          </cell>
          <cell r="BA201">
            <v>10900000</v>
          </cell>
          <cell r="BB201">
            <v>10900000</v>
          </cell>
          <cell r="BC201">
            <v>10900000</v>
          </cell>
          <cell r="BD201">
            <v>10900000</v>
          </cell>
          <cell r="BE201">
            <v>10900000</v>
          </cell>
          <cell r="BF201">
            <v>10900000</v>
          </cell>
          <cell r="BG201">
            <v>10900000</v>
          </cell>
          <cell r="BH201">
            <v>10900000</v>
          </cell>
          <cell r="BI201">
            <v>130800000</v>
          </cell>
          <cell r="BJ201">
            <v>200000</v>
          </cell>
          <cell r="BK201">
            <v>11880000</v>
          </cell>
          <cell r="BL201">
            <v>100000</v>
          </cell>
          <cell r="BM201">
            <v>11780000</v>
          </cell>
        </row>
        <row r="202">
          <cell r="A202">
            <v>196</v>
          </cell>
          <cell r="B202" t="str">
            <v>09/10</v>
          </cell>
          <cell r="C202">
            <v>1</v>
          </cell>
          <cell r="D202" t="str">
            <v>W</v>
          </cell>
          <cell r="E202" t="str">
            <v>P</v>
          </cell>
          <cell r="H202">
            <v>2</v>
          </cell>
          <cell r="I202" t="str">
            <v>W2P1 09/10</v>
          </cell>
          <cell r="J202">
            <v>100000</v>
          </cell>
          <cell r="K202">
            <v>100000</v>
          </cell>
          <cell r="L202">
            <v>100000</v>
          </cell>
          <cell r="M202">
            <v>100000</v>
          </cell>
          <cell r="N202">
            <v>100000</v>
          </cell>
          <cell r="O202">
            <v>100000</v>
          </cell>
          <cell r="P202">
            <v>100000</v>
          </cell>
          <cell r="Q202">
            <v>100000</v>
          </cell>
          <cell r="R202">
            <v>100000</v>
          </cell>
          <cell r="S202">
            <v>100000</v>
          </cell>
          <cell r="T202">
            <v>100000</v>
          </cell>
          <cell r="U202">
            <v>100000</v>
          </cell>
          <cell r="V202">
            <v>1200000</v>
          </cell>
          <cell r="W202">
            <v>21900000</v>
          </cell>
          <cell r="X202">
            <v>21900000</v>
          </cell>
          <cell r="Y202">
            <v>21900000</v>
          </cell>
          <cell r="Z202">
            <v>21900000</v>
          </cell>
          <cell r="AA202">
            <v>21900000</v>
          </cell>
          <cell r="AB202">
            <v>21900000</v>
          </cell>
          <cell r="AC202">
            <v>21900000</v>
          </cell>
          <cell r="AD202">
            <v>21900000</v>
          </cell>
          <cell r="AE202">
            <v>21900000</v>
          </cell>
          <cell r="AF202">
            <v>21900000</v>
          </cell>
          <cell r="AG202">
            <v>21900000</v>
          </cell>
          <cell r="AH202">
            <v>21900000</v>
          </cell>
          <cell r="AI202">
            <v>262800000</v>
          </cell>
          <cell r="AJ202">
            <v>50000</v>
          </cell>
          <cell r="AK202">
            <v>50000</v>
          </cell>
          <cell r="AL202">
            <v>50000</v>
          </cell>
          <cell r="AM202">
            <v>50000</v>
          </cell>
          <cell r="AN202">
            <v>50000</v>
          </cell>
          <cell r="AO202">
            <v>50000</v>
          </cell>
          <cell r="AP202">
            <v>50000</v>
          </cell>
          <cell r="AQ202">
            <v>50000</v>
          </cell>
          <cell r="AR202">
            <v>50000</v>
          </cell>
          <cell r="AS202">
            <v>50000</v>
          </cell>
          <cell r="AT202">
            <v>50000</v>
          </cell>
          <cell r="AU202">
            <v>50000</v>
          </cell>
          <cell r="AV202">
            <v>600000</v>
          </cell>
          <cell r="AW202">
            <v>10950000</v>
          </cell>
          <cell r="AX202">
            <v>10950000</v>
          </cell>
          <cell r="AY202">
            <v>10950000</v>
          </cell>
          <cell r="AZ202">
            <v>10950000</v>
          </cell>
          <cell r="BA202">
            <v>10950000</v>
          </cell>
          <cell r="BB202">
            <v>10950000</v>
          </cell>
          <cell r="BC202">
            <v>10950000</v>
          </cell>
          <cell r="BD202">
            <v>10950000</v>
          </cell>
          <cell r="BE202">
            <v>10950000</v>
          </cell>
          <cell r="BF202">
            <v>10950000</v>
          </cell>
          <cell r="BG202">
            <v>10950000</v>
          </cell>
          <cell r="BH202">
            <v>10950000</v>
          </cell>
          <cell r="BI202">
            <v>131400000</v>
          </cell>
          <cell r="BJ202">
            <v>200000</v>
          </cell>
          <cell r="BK202">
            <v>12080000</v>
          </cell>
          <cell r="BL202">
            <v>100000</v>
          </cell>
          <cell r="BM202">
            <v>11880000</v>
          </cell>
        </row>
        <row r="203">
          <cell r="A203">
            <v>197</v>
          </cell>
          <cell r="B203" t="str">
            <v>09/10</v>
          </cell>
          <cell r="C203">
            <v>1</v>
          </cell>
          <cell r="D203" t="str">
            <v>W</v>
          </cell>
          <cell r="E203" t="str">
            <v>P</v>
          </cell>
          <cell r="H203">
            <v>3</v>
          </cell>
          <cell r="I203" t="str">
            <v>W3P1 09/10</v>
          </cell>
          <cell r="J203">
            <v>100000</v>
          </cell>
          <cell r="K203">
            <v>100000</v>
          </cell>
          <cell r="L203">
            <v>100000</v>
          </cell>
          <cell r="M203">
            <v>100000</v>
          </cell>
          <cell r="N203">
            <v>100000</v>
          </cell>
          <cell r="O203">
            <v>100000</v>
          </cell>
          <cell r="P203">
            <v>100000</v>
          </cell>
          <cell r="Q203">
            <v>100000</v>
          </cell>
          <cell r="R203">
            <v>100000</v>
          </cell>
          <cell r="S203">
            <v>100000</v>
          </cell>
          <cell r="T203">
            <v>100000</v>
          </cell>
          <cell r="U203">
            <v>100000</v>
          </cell>
          <cell r="V203">
            <v>1200000</v>
          </cell>
          <cell r="W203">
            <v>22000000</v>
          </cell>
          <cell r="X203">
            <v>22000000</v>
          </cell>
          <cell r="Y203">
            <v>22000000</v>
          </cell>
          <cell r="Z203">
            <v>22000000</v>
          </cell>
          <cell r="AA203">
            <v>22000000</v>
          </cell>
          <cell r="AB203">
            <v>22000000</v>
          </cell>
          <cell r="AC203">
            <v>22000000</v>
          </cell>
          <cell r="AD203">
            <v>22000000</v>
          </cell>
          <cell r="AE203">
            <v>22000000</v>
          </cell>
          <cell r="AF203">
            <v>22000000</v>
          </cell>
          <cell r="AG203">
            <v>22000000</v>
          </cell>
          <cell r="AH203">
            <v>22000000</v>
          </cell>
          <cell r="AI203">
            <v>264000000</v>
          </cell>
          <cell r="AJ203">
            <v>50000</v>
          </cell>
          <cell r="AK203">
            <v>50000</v>
          </cell>
          <cell r="AL203">
            <v>50000</v>
          </cell>
          <cell r="AM203">
            <v>50000</v>
          </cell>
          <cell r="AN203">
            <v>50000</v>
          </cell>
          <cell r="AO203">
            <v>50000</v>
          </cell>
          <cell r="AP203">
            <v>50000</v>
          </cell>
          <cell r="AQ203">
            <v>50000</v>
          </cell>
          <cell r="AR203">
            <v>50000</v>
          </cell>
          <cell r="AS203">
            <v>50000</v>
          </cell>
          <cell r="AT203">
            <v>50000</v>
          </cell>
          <cell r="AU203">
            <v>50000</v>
          </cell>
          <cell r="AV203">
            <v>600000</v>
          </cell>
          <cell r="AW203">
            <v>11000000</v>
          </cell>
          <cell r="AX203">
            <v>11000000</v>
          </cell>
          <cell r="AY203">
            <v>11000000</v>
          </cell>
          <cell r="AZ203">
            <v>11000000</v>
          </cell>
          <cell r="BA203">
            <v>11000000</v>
          </cell>
          <cell r="BB203">
            <v>11000000</v>
          </cell>
          <cell r="BC203">
            <v>11000000</v>
          </cell>
          <cell r="BD203">
            <v>11000000</v>
          </cell>
          <cell r="BE203">
            <v>11000000</v>
          </cell>
          <cell r="BF203">
            <v>11000000</v>
          </cell>
          <cell r="BG203">
            <v>11000000</v>
          </cell>
          <cell r="BH203">
            <v>11000000</v>
          </cell>
          <cell r="BI203">
            <v>132000000</v>
          </cell>
          <cell r="BJ203">
            <v>200000</v>
          </cell>
          <cell r="BK203">
            <v>12280000</v>
          </cell>
          <cell r="BL203">
            <v>100000</v>
          </cell>
          <cell r="BM203">
            <v>11980000</v>
          </cell>
        </row>
        <row r="204">
          <cell r="A204">
            <v>198</v>
          </cell>
          <cell r="B204" t="str">
            <v>09/10</v>
          </cell>
          <cell r="C204">
            <v>1</v>
          </cell>
          <cell r="D204" t="str">
            <v>W</v>
          </cell>
          <cell r="E204" t="str">
            <v>P</v>
          </cell>
          <cell r="H204">
            <v>4</v>
          </cell>
          <cell r="I204" t="str">
            <v>W4P1 09/10</v>
          </cell>
          <cell r="J204">
            <v>100000</v>
          </cell>
          <cell r="K204">
            <v>100000</v>
          </cell>
          <cell r="L204">
            <v>100000</v>
          </cell>
          <cell r="M204">
            <v>100000</v>
          </cell>
          <cell r="N204">
            <v>100000</v>
          </cell>
          <cell r="O204">
            <v>100000</v>
          </cell>
          <cell r="P204">
            <v>100000</v>
          </cell>
          <cell r="Q204">
            <v>100000</v>
          </cell>
          <cell r="R204">
            <v>100000</v>
          </cell>
          <cell r="S204">
            <v>100000</v>
          </cell>
          <cell r="T204">
            <v>100000</v>
          </cell>
          <cell r="U204">
            <v>100000</v>
          </cell>
          <cell r="V204">
            <v>1200000</v>
          </cell>
          <cell r="W204">
            <v>22100000</v>
          </cell>
          <cell r="X204">
            <v>22100000</v>
          </cell>
          <cell r="Y204">
            <v>22100000</v>
          </cell>
          <cell r="Z204">
            <v>22100000</v>
          </cell>
          <cell r="AA204">
            <v>22100000</v>
          </cell>
          <cell r="AB204">
            <v>22100000</v>
          </cell>
          <cell r="AC204">
            <v>22100000</v>
          </cell>
          <cell r="AD204">
            <v>22100000</v>
          </cell>
          <cell r="AE204">
            <v>22100000</v>
          </cell>
          <cell r="AF204">
            <v>22100000</v>
          </cell>
          <cell r="AG204">
            <v>22100000</v>
          </cell>
          <cell r="AH204">
            <v>22100000</v>
          </cell>
          <cell r="AI204">
            <v>265200000</v>
          </cell>
          <cell r="AJ204">
            <v>50000</v>
          </cell>
          <cell r="AK204">
            <v>50000</v>
          </cell>
          <cell r="AL204">
            <v>50000</v>
          </cell>
          <cell r="AM204">
            <v>50000</v>
          </cell>
          <cell r="AN204">
            <v>50000</v>
          </cell>
          <cell r="AO204">
            <v>50000</v>
          </cell>
          <cell r="AP204">
            <v>50000</v>
          </cell>
          <cell r="AQ204">
            <v>50000</v>
          </cell>
          <cell r="AR204">
            <v>50000</v>
          </cell>
          <cell r="AS204">
            <v>50000</v>
          </cell>
          <cell r="AT204">
            <v>50000</v>
          </cell>
          <cell r="AU204">
            <v>50000</v>
          </cell>
          <cell r="AV204">
            <v>600000</v>
          </cell>
          <cell r="AW204">
            <v>11050000</v>
          </cell>
          <cell r="AX204">
            <v>11050000</v>
          </cell>
          <cell r="AY204">
            <v>11050000</v>
          </cell>
          <cell r="AZ204">
            <v>11050000</v>
          </cell>
          <cell r="BA204">
            <v>11050000</v>
          </cell>
          <cell r="BB204">
            <v>11050000</v>
          </cell>
          <cell r="BC204">
            <v>11050000</v>
          </cell>
          <cell r="BD204">
            <v>11050000</v>
          </cell>
          <cell r="BE204">
            <v>11050000</v>
          </cell>
          <cell r="BF204">
            <v>11050000</v>
          </cell>
          <cell r="BG204">
            <v>11050000</v>
          </cell>
          <cell r="BH204">
            <v>11050000</v>
          </cell>
          <cell r="BI204">
            <v>132600000</v>
          </cell>
          <cell r="BJ204">
            <v>200000</v>
          </cell>
          <cell r="BK204">
            <v>12480000</v>
          </cell>
          <cell r="BL204">
            <v>100000</v>
          </cell>
          <cell r="BM204">
            <v>12080000</v>
          </cell>
        </row>
        <row r="205">
          <cell r="A205">
            <v>199</v>
          </cell>
          <cell r="B205" t="str">
            <v>09/10</v>
          </cell>
          <cell r="C205">
            <v>1</v>
          </cell>
          <cell r="E205" t="str">
            <v>P</v>
          </cell>
          <cell r="I205" t="str">
            <v>P1 09/10</v>
          </cell>
          <cell r="J205">
            <v>1300000</v>
          </cell>
          <cell r="K205">
            <v>1300000</v>
          </cell>
          <cell r="L205">
            <v>1300000</v>
          </cell>
          <cell r="M205">
            <v>1300000</v>
          </cell>
          <cell r="N205">
            <v>1300000</v>
          </cell>
          <cell r="O205">
            <v>1300000</v>
          </cell>
          <cell r="P205">
            <v>1300000</v>
          </cell>
          <cell r="Q205">
            <v>1300000</v>
          </cell>
          <cell r="R205">
            <v>1300000</v>
          </cell>
          <cell r="S205">
            <v>1300000</v>
          </cell>
          <cell r="T205">
            <v>1300000</v>
          </cell>
          <cell r="U205">
            <v>1300000</v>
          </cell>
          <cell r="V205">
            <v>15600000</v>
          </cell>
          <cell r="W205">
            <v>22100000</v>
          </cell>
          <cell r="X205">
            <v>22100000</v>
          </cell>
          <cell r="Y205">
            <v>22100000</v>
          </cell>
          <cell r="Z205">
            <v>22100000</v>
          </cell>
          <cell r="AA205">
            <v>22100000</v>
          </cell>
          <cell r="AB205">
            <v>22100000</v>
          </cell>
          <cell r="AC205">
            <v>22100000</v>
          </cell>
          <cell r="AD205">
            <v>22100000</v>
          </cell>
          <cell r="AE205">
            <v>22100000</v>
          </cell>
          <cell r="AF205">
            <v>22100000</v>
          </cell>
          <cell r="AG205">
            <v>22100000</v>
          </cell>
          <cell r="AH205">
            <v>22100000</v>
          </cell>
          <cell r="AI205">
            <v>265200000</v>
          </cell>
          <cell r="AJ205">
            <v>650000</v>
          </cell>
          <cell r="AK205">
            <v>650000</v>
          </cell>
          <cell r="AL205">
            <v>650000</v>
          </cell>
          <cell r="AM205">
            <v>650000</v>
          </cell>
          <cell r="AN205">
            <v>650000</v>
          </cell>
          <cell r="AO205">
            <v>650000</v>
          </cell>
          <cell r="AP205">
            <v>650000</v>
          </cell>
          <cell r="AQ205">
            <v>650000</v>
          </cell>
          <cell r="AR205">
            <v>650000</v>
          </cell>
          <cell r="AS205">
            <v>650000</v>
          </cell>
          <cell r="AT205">
            <v>650000</v>
          </cell>
          <cell r="AU205">
            <v>650000</v>
          </cell>
          <cell r="AV205">
            <v>7800000</v>
          </cell>
          <cell r="AW205">
            <v>11050000</v>
          </cell>
          <cell r="AX205">
            <v>11050000</v>
          </cell>
          <cell r="AY205">
            <v>11050000</v>
          </cell>
          <cell r="AZ205">
            <v>11050000</v>
          </cell>
          <cell r="BA205">
            <v>11050000</v>
          </cell>
          <cell r="BB205">
            <v>11050000</v>
          </cell>
          <cell r="BC205">
            <v>11050000</v>
          </cell>
          <cell r="BD205">
            <v>11050000</v>
          </cell>
          <cell r="BE205">
            <v>11050000</v>
          </cell>
          <cell r="BF205">
            <v>11050000</v>
          </cell>
          <cell r="BG205">
            <v>11050000</v>
          </cell>
          <cell r="BH205">
            <v>11050000</v>
          </cell>
          <cell r="BI205">
            <v>132600000</v>
          </cell>
          <cell r="BJ205">
            <v>800000</v>
          </cell>
          <cell r="BK205">
            <v>12480000</v>
          </cell>
          <cell r="BL205">
            <v>400000</v>
          </cell>
          <cell r="BM205">
            <v>12080000</v>
          </cell>
        </row>
        <row r="206">
          <cell r="A206">
            <v>200</v>
          </cell>
          <cell r="B206" t="str">
            <v>09/10</v>
          </cell>
          <cell r="C206">
            <v>2</v>
          </cell>
          <cell r="D206" t="str">
            <v>W</v>
          </cell>
          <cell r="E206" t="str">
            <v>P</v>
          </cell>
          <cell r="G206">
            <v>2</v>
          </cell>
          <cell r="H206">
            <v>1</v>
          </cell>
          <cell r="I206" t="str">
            <v>W1P2 09/10</v>
          </cell>
          <cell r="J206">
            <v>1000000</v>
          </cell>
          <cell r="K206">
            <v>1000000</v>
          </cell>
          <cell r="L206">
            <v>1000000</v>
          </cell>
          <cell r="M206">
            <v>1000000</v>
          </cell>
          <cell r="N206">
            <v>1000000</v>
          </cell>
          <cell r="O206">
            <v>1000000</v>
          </cell>
          <cell r="P206">
            <v>1000000</v>
          </cell>
          <cell r="Q206">
            <v>1000000</v>
          </cell>
          <cell r="R206">
            <v>1000000</v>
          </cell>
          <cell r="S206">
            <v>1000000</v>
          </cell>
          <cell r="T206">
            <v>1000000</v>
          </cell>
          <cell r="U206">
            <v>1000000</v>
          </cell>
          <cell r="V206">
            <v>12000000</v>
          </cell>
          <cell r="W206">
            <v>23100000</v>
          </cell>
          <cell r="X206">
            <v>23100000</v>
          </cell>
          <cell r="Y206">
            <v>23100000</v>
          </cell>
          <cell r="Z206">
            <v>23100000</v>
          </cell>
          <cell r="AA206">
            <v>23100000</v>
          </cell>
          <cell r="AB206">
            <v>23100000</v>
          </cell>
          <cell r="AC206">
            <v>23100000</v>
          </cell>
          <cell r="AD206">
            <v>23100000</v>
          </cell>
          <cell r="AE206">
            <v>23100000</v>
          </cell>
          <cell r="AF206">
            <v>23100000</v>
          </cell>
          <cell r="AG206">
            <v>23100000</v>
          </cell>
          <cell r="AH206">
            <v>23100000</v>
          </cell>
          <cell r="AI206">
            <v>277200000</v>
          </cell>
          <cell r="AJ206">
            <v>500000</v>
          </cell>
          <cell r="AK206">
            <v>500000</v>
          </cell>
          <cell r="AL206">
            <v>500000</v>
          </cell>
          <cell r="AM206">
            <v>500000</v>
          </cell>
          <cell r="AN206">
            <v>500000</v>
          </cell>
          <cell r="AO206">
            <v>500000</v>
          </cell>
          <cell r="AP206">
            <v>500000</v>
          </cell>
          <cell r="AQ206">
            <v>500000</v>
          </cell>
          <cell r="AR206">
            <v>500000</v>
          </cell>
          <cell r="AS206">
            <v>500000</v>
          </cell>
          <cell r="AT206">
            <v>500000</v>
          </cell>
          <cell r="AU206">
            <v>500000</v>
          </cell>
          <cell r="AV206">
            <v>6000000</v>
          </cell>
          <cell r="AW206">
            <v>11550000</v>
          </cell>
          <cell r="AX206">
            <v>11550000</v>
          </cell>
          <cell r="AY206">
            <v>11550000</v>
          </cell>
          <cell r="AZ206">
            <v>11550000</v>
          </cell>
          <cell r="BA206">
            <v>11550000</v>
          </cell>
          <cell r="BB206">
            <v>11550000</v>
          </cell>
          <cell r="BC206">
            <v>11550000</v>
          </cell>
          <cell r="BD206">
            <v>11550000</v>
          </cell>
          <cell r="BE206">
            <v>11550000</v>
          </cell>
          <cell r="BF206">
            <v>11550000</v>
          </cell>
          <cell r="BG206">
            <v>11550000</v>
          </cell>
          <cell r="BH206">
            <v>11550000</v>
          </cell>
          <cell r="BI206">
            <v>138600000</v>
          </cell>
          <cell r="BJ206">
            <v>40000</v>
          </cell>
          <cell r="BK206">
            <v>12520000</v>
          </cell>
          <cell r="BL206">
            <v>13333.333333333334</v>
          </cell>
          <cell r="BM206">
            <v>12093333.333333334</v>
          </cell>
        </row>
        <row r="207">
          <cell r="A207">
            <v>201</v>
          </cell>
          <cell r="B207" t="str">
            <v>09/10</v>
          </cell>
          <cell r="C207">
            <v>2</v>
          </cell>
          <cell r="D207" t="str">
            <v>W</v>
          </cell>
          <cell r="E207" t="str">
            <v>P</v>
          </cell>
          <cell r="H207">
            <v>2</v>
          </cell>
          <cell r="I207" t="str">
            <v>W2P2 09/10</v>
          </cell>
          <cell r="J207">
            <v>100000</v>
          </cell>
          <cell r="K207">
            <v>100000</v>
          </cell>
          <cell r="L207">
            <v>100000</v>
          </cell>
          <cell r="M207">
            <v>100000</v>
          </cell>
          <cell r="N207">
            <v>100000</v>
          </cell>
          <cell r="O207">
            <v>100000</v>
          </cell>
          <cell r="P207">
            <v>100000</v>
          </cell>
          <cell r="Q207">
            <v>100000</v>
          </cell>
          <cell r="R207">
            <v>100000</v>
          </cell>
          <cell r="S207">
            <v>100000</v>
          </cell>
          <cell r="T207">
            <v>100000</v>
          </cell>
          <cell r="U207">
            <v>100000</v>
          </cell>
          <cell r="V207">
            <v>1200000</v>
          </cell>
          <cell r="W207">
            <v>23200000</v>
          </cell>
          <cell r="X207">
            <v>23200000</v>
          </cell>
          <cell r="Y207">
            <v>23200000</v>
          </cell>
          <cell r="Z207">
            <v>23200000</v>
          </cell>
          <cell r="AA207">
            <v>23200000</v>
          </cell>
          <cell r="AB207">
            <v>23200000</v>
          </cell>
          <cell r="AC207">
            <v>23200000</v>
          </cell>
          <cell r="AD207">
            <v>23200000</v>
          </cell>
          <cell r="AE207">
            <v>23200000</v>
          </cell>
          <cell r="AF207">
            <v>23200000</v>
          </cell>
          <cell r="AG207">
            <v>23200000</v>
          </cell>
          <cell r="AH207">
            <v>23200000</v>
          </cell>
          <cell r="AI207">
            <v>278400000</v>
          </cell>
          <cell r="AJ207">
            <v>50000</v>
          </cell>
          <cell r="AK207">
            <v>50000</v>
          </cell>
          <cell r="AL207">
            <v>50000</v>
          </cell>
          <cell r="AM207">
            <v>50000</v>
          </cell>
          <cell r="AN207">
            <v>50000</v>
          </cell>
          <cell r="AO207">
            <v>50000</v>
          </cell>
          <cell r="AP207">
            <v>50000</v>
          </cell>
          <cell r="AQ207">
            <v>50000</v>
          </cell>
          <cell r="AR207">
            <v>50000</v>
          </cell>
          <cell r="AS207">
            <v>50000</v>
          </cell>
          <cell r="AT207">
            <v>50000</v>
          </cell>
          <cell r="AU207">
            <v>50000</v>
          </cell>
          <cell r="AV207">
            <v>600000</v>
          </cell>
          <cell r="AW207">
            <v>11600000</v>
          </cell>
          <cell r="AX207">
            <v>11600000</v>
          </cell>
          <cell r="AY207">
            <v>11600000</v>
          </cell>
          <cell r="AZ207">
            <v>11600000</v>
          </cell>
          <cell r="BA207">
            <v>11600000</v>
          </cell>
          <cell r="BB207">
            <v>11600000</v>
          </cell>
          <cell r="BC207">
            <v>11600000</v>
          </cell>
          <cell r="BD207">
            <v>11600000</v>
          </cell>
          <cell r="BE207">
            <v>11600000</v>
          </cell>
          <cell r="BF207">
            <v>11600000</v>
          </cell>
          <cell r="BG207">
            <v>11600000</v>
          </cell>
          <cell r="BH207">
            <v>11600000</v>
          </cell>
          <cell r="BI207">
            <v>139200000</v>
          </cell>
          <cell r="BJ207">
            <v>80000</v>
          </cell>
          <cell r="BK207">
            <v>12600000</v>
          </cell>
          <cell r="BL207">
            <v>26666.666666666668</v>
          </cell>
          <cell r="BM207">
            <v>12120000</v>
          </cell>
        </row>
        <row r="208">
          <cell r="A208">
            <v>202</v>
          </cell>
          <cell r="B208" t="str">
            <v>09/10</v>
          </cell>
          <cell r="C208">
            <v>2</v>
          </cell>
          <cell r="D208" t="str">
            <v>W</v>
          </cell>
          <cell r="E208" t="str">
            <v>P</v>
          </cell>
          <cell r="H208">
            <v>3</v>
          </cell>
          <cell r="I208" t="str">
            <v>W3P2 09/10</v>
          </cell>
          <cell r="J208">
            <v>100000</v>
          </cell>
          <cell r="K208">
            <v>100000</v>
          </cell>
          <cell r="L208">
            <v>100000</v>
          </cell>
          <cell r="M208">
            <v>100000</v>
          </cell>
          <cell r="N208">
            <v>100000</v>
          </cell>
          <cell r="O208">
            <v>100000</v>
          </cell>
          <cell r="P208">
            <v>100000</v>
          </cell>
          <cell r="Q208">
            <v>100000</v>
          </cell>
          <cell r="R208">
            <v>100000</v>
          </cell>
          <cell r="S208">
            <v>100000</v>
          </cell>
          <cell r="T208">
            <v>100000</v>
          </cell>
          <cell r="U208">
            <v>100000</v>
          </cell>
          <cell r="V208">
            <v>1200000</v>
          </cell>
          <cell r="W208">
            <v>23300000</v>
          </cell>
          <cell r="X208">
            <v>23300000</v>
          </cell>
          <cell r="Y208">
            <v>23300000</v>
          </cell>
          <cell r="Z208">
            <v>23300000</v>
          </cell>
          <cell r="AA208">
            <v>23300000</v>
          </cell>
          <cell r="AB208">
            <v>23300000</v>
          </cell>
          <cell r="AC208">
            <v>23300000</v>
          </cell>
          <cell r="AD208">
            <v>23300000</v>
          </cell>
          <cell r="AE208">
            <v>23300000</v>
          </cell>
          <cell r="AF208">
            <v>23300000</v>
          </cell>
          <cell r="AG208">
            <v>23300000</v>
          </cell>
          <cell r="AH208">
            <v>23300000</v>
          </cell>
          <cell r="AI208">
            <v>279600000</v>
          </cell>
          <cell r="AJ208">
            <v>50000</v>
          </cell>
          <cell r="AK208">
            <v>50000</v>
          </cell>
          <cell r="AL208">
            <v>50000</v>
          </cell>
          <cell r="AM208">
            <v>50000</v>
          </cell>
          <cell r="AN208">
            <v>50000</v>
          </cell>
          <cell r="AO208">
            <v>50000</v>
          </cell>
          <cell r="AP208">
            <v>50000</v>
          </cell>
          <cell r="AQ208">
            <v>50000</v>
          </cell>
          <cell r="AR208">
            <v>50000</v>
          </cell>
          <cell r="AS208">
            <v>50000</v>
          </cell>
          <cell r="AT208">
            <v>50000</v>
          </cell>
          <cell r="AU208">
            <v>50000</v>
          </cell>
          <cell r="AV208">
            <v>600000</v>
          </cell>
          <cell r="AW208">
            <v>11650000</v>
          </cell>
          <cell r="AX208">
            <v>11650000</v>
          </cell>
          <cell r="AY208">
            <v>11650000</v>
          </cell>
          <cell r="AZ208">
            <v>11650000</v>
          </cell>
          <cell r="BA208">
            <v>11650000</v>
          </cell>
          <cell r="BB208">
            <v>11650000</v>
          </cell>
          <cell r="BC208">
            <v>11650000</v>
          </cell>
          <cell r="BD208">
            <v>11650000</v>
          </cell>
          <cell r="BE208">
            <v>11650000</v>
          </cell>
          <cell r="BF208">
            <v>11650000</v>
          </cell>
          <cell r="BG208">
            <v>11650000</v>
          </cell>
          <cell r="BH208">
            <v>11650000</v>
          </cell>
          <cell r="BI208">
            <v>139800000</v>
          </cell>
          <cell r="BJ208">
            <v>120000</v>
          </cell>
          <cell r="BK208">
            <v>12720000</v>
          </cell>
          <cell r="BL208">
            <v>40000</v>
          </cell>
          <cell r="BM208">
            <v>12160000</v>
          </cell>
        </row>
        <row r="209">
          <cell r="A209">
            <v>203</v>
          </cell>
          <cell r="B209" t="str">
            <v>09/10</v>
          </cell>
          <cell r="C209">
            <v>2</v>
          </cell>
          <cell r="D209" t="str">
            <v>W</v>
          </cell>
          <cell r="E209" t="str">
            <v>P</v>
          </cell>
          <cell r="H209">
            <v>4</v>
          </cell>
          <cell r="I209" t="str">
            <v>W4P2 09/10</v>
          </cell>
          <cell r="J209">
            <v>100000</v>
          </cell>
          <cell r="K209">
            <v>100000</v>
          </cell>
          <cell r="L209">
            <v>100000</v>
          </cell>
          <cell r="M209">
            <v>100000</v>
          </cell>
          <cell r="N209">
            <v>100000</v>
          </cell>
          <cell r="O209">
            <v>100000</v>
          </cell>
          <cell r="P209">
            <v>100000</v>
          </cell>
          <cell r="Q209">
            <v>100000</v>
          </cell>
          <cell r="R209">
            <v>100000</v>
          </cell>
          <cell r="S209">
            <v>100000</v>
          </cell>
          <cell r="T209">
            <v>100000</v>
          </cell>
          <cell r="U209">
            <v>100000</v>
          </cell>
          <cell r="V209">
            <v>1200000</v>
          </cell>
          <cell r="W209">
            <v>23400000</v>
          </cell>
          <cell r="X209">
            <v>23400000</v>
          </cell>
          <cell r="Y209">
            <v>23400000</v>
          </cell>
          <cell r="Z209">
            <v>23400000</v>
          </cell>
          <cell r="AA209">
            <v>23400000</v>
          </cell>
          <cell r="AB209">
            <v>23400000</v>
          </cell>
          <cell r="AC209">
            <v>23400000</v>
          </cell>
          <cell r="AD209">
            <v>23400000</v>
          </cell>
          <cell r="AE209">
            <v>23400000</v>
          </cell>
          <cell r="AF209">
            <v>23400000</v>
          </cell>
          <cell r="AG209">
            <v>23400000</v>
          </cell>
          <cell r="AH209">
            <v>23400000</v>
          </cell>
          <cell r="AI209">
            <v>280800000</v>
          </cell>
          <cell r="AJ209">
            <v>50000</v>
          </cell>
          <cell r="AK209">
            <v>50000</v>
          </cell>
          <cell r="AL209">
            <v>50000</v>
          </cell>
          <cell r="AM209">
            <v>50000</v>
          </cell>
          <cell r="AN209">
            <v>50000</v>
          </cell>
          <cell r="AO209">
            <v>50000</v>
          </cell>
          <cell r="AP209">
            <v>50000</v>
          </cell>
          <cell r="AQ209">
            <v>50000</v>
          </cell>
          <cell r="AR209">
            <v>50000</v>
          </cell>
          <cell r="AS209">
            <v>50000</v>
          </cell>
          <cell r="AT209">
            <v>50000</v>
          </cell>
          <cell r="AU209">
            <v>50000</v>
          </cell>
          <cell r="AV209">
            <v>600000</v>
          </cell>
          <cell r="AW209">
            <v>11700000</v>
          </cell>
          <cell r="AX209">
            <v>11700000</v>
          </cell>
          <cell r="AY209">
            <v>11700000</v>
          </cell>
          <cell r="AZ209">
            <v>11700000</v>
          </cell>
          <cell r="BA209">
            <v>11700000</v>
          </cell>
          <cell r="BB209">
            <v>11700000</v>
          </cell>
          <cell r="BC209">
            <v>11700000</v>
          </cell>
          <cell r="BD209">
            <v>11700000</v>
          </cell>
          <cell r="BE209">
            <v>11700000</v>
          </cell>
          <cell r="BF209">
            <v>11700000</v>
          </cell>
          <cell r="BG209">
            <v>11700000</v>
          </cell>
          <cell r="BH209">
            <v>11700000</v>
          </cell>
          <cell r="BI209">
            <v>140400000</v>
          </cell>
          <cell r="BJ209">
            <v>160000</v>
          </cell>
          <cell r="BK209">
            <v>12880000</v>
          </cell>
          <cell r="BL209">
            <v>53333.333333333336</v>
          </cell>
          <cell r="BM209">
            <v>12213333.333333334</v>
          </cell>
        </row>
        <row r="210">
          <cell r="A210">
            <v>204</v>
          </cell>
          <cell r="B210" t="str">
            <v>09/10</v>
          </cell>
          <cell r="C210">
            <v>2</v>
          </cell>
          <cell r="E210" t="str">
            <v>P</v>
          </cell>
          <cell r="I210" t="str">
            <v>P2 09/10</v>
          </cell>
          <cell r="J210">
            <v>1300000</v>
          </cell>
          <cell r="K210">
            <v>1300000</v>
          </cell>
          <cell r="L210">
            <v>1300000</v>
          </cell>
          <cell r="M210">
            <v>1300000</v>
          </cell>
          <cell r="N210">
            <v>1300000</v>
          </cell>
          <cell r="O210">
            <v>1300000</v>
          </cell>
          <cell r="P210">
            <v>1300000</v>
          </cell>
          <cell r="Q210">
            <v>1300000</v>
          </cell>
          <cell r="R210">
            <v>1300000</v>
          </cell>
          <cell r="S210">
            <v>1300000</v>
          </cell>
          <cell r="T210">
            <v>1300000</v>
          </cell>
          <cell r="U210">
            <v>1300000</v>
          </cell>
          <cell r="V210">
            <v>15600000</v>
          </cell>
          <cell r="W210">
            <v>23400000</v>
          </cell>
          <cell r="X210">
            <v>23400000</v>
          </cell>
          <cell r="Y210">
            <v>23400000</v>
          </cell>
          <cell r="Z210">
            <v>23400000</v>
          </cell>
          <cell r="AA210">
            <v>23400000</v>
          </cell>
          <cell r="AB210">
            <v>23400000</v>
          </cell>
          <cell r="AC210">
            <v>23400000</v>
          </cell>
          <cell r="AD210">
            <v>23400000</v>
          </cell>
          <cell r="AE210">
            <v>23400000</v>
          </cell>
          <cell r="AF210">
            <v>23400000</v>
          </cell>
          <cell r="AG210">
            <v>23400000</v>
          </cell>
          <cell r="AH210">
            <v>23400000</v>
          </cell>
          <cell r="AI210">
            <v>280800000</v>
          </cell>
          <cell r="AJ210">
            <v>650000</v>
          </cell>
          <cell r="AK210">
            <v>650000</v>
          </cell>
          <cell r="AL210">
            <v>650000</v>
          </cell>
          <cell r="AM210">
            <v>650000</v>
          </cell>
          <cell r="AN210">
            <v>650000</v>
          </cell>
          <cell r="AO210">
            <v>650000</v>
          </cell>
          <cell r="AP210">
            <v>650000</v>
          </cell>
          <cell r="AQ210">
            <v>650000</v>
          </cell>
          <cell r="AR210">
            <v>650000</v>
          </cell>
          <cell r="AS210">
            <v>650000</v>
          </cell>
          <cell r="AT210">
            <v>650000</v>
          </cell>
          <cell r="AU210">
            <v>650000</v>
          </cell>
          <cell r="AV210">
            <v>7800000</v>
          </cell>
          <cell r="AW210">
            <v>11700000</v>
          </cell>
          <cell r="AX210">
            <v>11700000</v>
          </cell>
          <cell r="AY210">
            <v>11700000</v>
          </cell>
          <cell r="AZ210">
            <v>11700000</v>
          </cell>
          <cell r="BA210">
            <v>11700000</v>
          </cell>
          <cell r="BB210">
            <v>11700000</v>
          </cell>
          <cell r="BC210">
            <v>11700000</v>
          </cell>
          <cell r="BD210">
            <v>11700000</v>
          </cell>
          <cell r="BE210">
            <v>11700000</v>
          </cell>
          <cell r="BF210">
            <v>11700000</v>
          </cell>
          <cell r="BG210">
            <v>11700000</v>
          </cell>
          <cell r="BH210">
            <v>11700000</v>
          </cell>
          <cell r="BI210">
            <v>140400000</v>
          </cell>
          <cell r="BJ210">
            <v>400000</v>
          </cell>
          <cell r="BK210">
            <v>12880000</v>
          </cell>
          <cell r="BL210">
            <v>133333.33333333334</v>
          </cell>
          <cell r="BM210">
            <v>12213333.333333334</v>
          </cell>
        </row>
        <row r="211">
          <cell r="A211">
            <v>205</v>
          </cell>
          <cell r="B211" t="str">
            <v>09/10</v>
          </cell>
          <cell r="C211">
            <v>3</v>
          </cell>
          <cell r="D211" t="str">
            <v>W</v>
          </cell>
          <cell r="E211" t="str">
            <v>P</v>
          </cell>
          <cell r="G211">
            <v>3</v>
          </cell>
          <cell r="H211">
            <v>1</v>
          </cell>
          <cell r="I211" t="str">
            <v>W1P3 09/10</v>
          </cell>
          <cell r="J211">
            <v>1000000</v>
          </cell>
          <cell r="K211">
            <v>1000000</v>
          </cell>
          <cell r="L211">
            <v>1000000</v>
          </cell>
          <cell r="M211">
            <v>1000000</v>
          </cell>
          <cell r="N211">
            <v>1000000</v>
          </cell>
          <cell r="O211">
            <v>1000000</v>
          </cell>
          <cell r="P211">
            <v>1000000</v>
          </cell>
          <cell r="Q211">
            <v>1000000</v>
          </cell>
          <cell r="R211">
            <v>1000000</v>
          </cell>
          <cell r="S211">
            <v>1000000</v>
          </cell>
          <cell r="T211">
            <v>1000000</v>
          </cell>
          <cell r="U211">
            <v>1000000</v>
          </cell>
          <cell r="V211">
            <v>12000000</v>
          </cell>
          <cell r="W211">
            <v>24400000</v>
          </cell>
          <cell r="X211">
            <v>24400000</v>
          </cell>
          <cell r="Y211">
            <v>24400000</v>
          </cell>
          <cell r="Z211">
            <v>24400000</v>
          </cell>
          <cell r="AA211">
            <v>24400000</v>
          </cell>
          <cell r="AB211">
            <v>24400000</v>
          </cell>
          <cell r="AC211">
            <v>24400000</v>
          </cell>
          <cell r="AD211">
            <v>24400000</v>
          </cell>
          <cell r="AE211">
            <v>24400000</v>
          </cell>
          <cell r="AF211">
            <v>24400000</v>
          </cell>
          <cell r="AG211">
            <v>24400000</v>
          </cell>
          <cell r="AH211">
            <v>24400000</v>
          </cell>
          <cell r="AI211">
            <v>292800000</v>
          </cell>
          <cell r="AJ211">
            <v>500000</v>
          </cell>
          <cell r="AK211">
            <v>500000</v>
          </cell>
          <cell r="AL211">
            <v>500000</v>
          </cell>
          <cell r="AM211">
            <v>500000</v>
          </cell>
          <cell r="AN211">
            <v>500000</v>
          </cell>
          <cell r="AO211">
            <v>500000</v>
          </cell>
          <cell r="AP211">
            <v>500000</v>
          </cell>
          <cell r="AQ211">
            <v>500000</v>
          </cell>
          <cell r="AR211">
            <v>500000</v>
          </cell>
          <cell r="AS211">
            <v>500000</v>
          </cell>
          <cell r="AT211">
            <v>500000</v>
          </cell>
          <cell r="AU211">
            <v>500000</v>
          </cell>
          <cell r="AV211">
            <v>6000000</v>
          </cell>
          <cell r="AW211">
            <v>12200000</v>
          </cell>
          <cell r="AX211">
            <v>12200000</v>
          </cell>
          <cell r="AY211">
            <v>12200000</v>
          </cell>
          <cell r="AZ211">
            <v>12200000</v>
          </cell>
          <cell r="BA211">
            <v>12200000</v>
          </cell>
          <cell r="BB211">
            <v>12200000</v>
          </cell>
          <cell r="BC211">
            <v>12200000</v>
          </cell>
          <cell r="BD211">
            <v>12200000</v>
          </cell>
          <cell r="BE211">
            <v>12200000</v>
          </cell>
          <cell r="BF211">
            <v>12200000</v>
          </cell>
          <cell r="BG211">
            <v>12200000</v>
          </cell>
          <cell r="BH211">
            <v>12200000</v>
          </cell>
          <cell r="BI211">
            <v>146400000</v>
          </cell>
          <cell r="BJ211">
            <v>8000</v>
          </cell>
          <cell r="BK211">
            <v>12888000</v>
          </cell>
          <cell r="BL211">
            <v>8000</v>
          </cell>
          <cell r="BM211">
            <v>12221333.333333334</v>
          </cell>
        </row>
        <row r="212">
          <cell r="A212">
            <v>206</v>
          </cell>
          <cell r="B212" t="str">
            <v>09/10</v>
          </cell>
          <cell r="C212">
            <v>3</v>
          </cell>
          <cell r="D212" t="str">
            <v>W</v>
          </cell>
          <cell r="E212" t="str">
            <v>P</v>
          </cell>
          <cell r="H212">
            <v>2</v>
          </cell>
          <cell r="I212" t="str">
            <v>W2P3 09/10</v>
          </cell>
          <cell r="J212">
            <v>100000</v>
          </cell>
          <cell r="K212">
            <v>100000</v>
          </cell>
          <cell r="L212">
            <v>100000</v>
          </cell>
          <cell r="M212">
            <v>100000</v>
          </cell>
          <cell r="N212">
            <v>100000</v>
          </cell>
          <cell r="O212">
            <v>100000</v>
          </cell>
          <cell r="P212">
            <v>100000</v>
          </cell>
          <cell r="Q212">
            <v>100000</v>
          </cell>
          <cell r="R212">
            <v>100000</v>
          </cell>
          <cell r="S212">
            <v>100000</v>
          </cell>
          <cell r="T212">
            <v>100000</v>
          </cell>
          <cell r="U212">
            <v>100000</v>
          </cell>
          <cell r="V212">
            <v>1200000</v>
          </cell>
          <cell r="W212">
            <v>24500000</v>
          </cell>
          <cell r="X212">
            <v>24500000</v>
          </cell>
          <cell r="Y212">
            <v>24500000</v>
          </cell>
          <cell r="Z212">
            <v>24500000</v>
          </cell>
          <cell r="AA212">
            <v>24500000</v>
          </cell>
          <cell r="AB212">
            <v>24500000</v>
          </cell>
          <cell r="AC212">
            <v>24500000</v>
          </cell>
          <cell r="AD212">
            <v>24500000</v>
          </cell>
          <cell r="AE212">
            <v>24500000</v>
          </cell>
          <cell r="AF212">
            <v>24500000</v>
          </cell>
          <cell r="AG212">
            <v>24500000</v>
          </cell>
          <cell r="AH212">
            <v>24500000</v>
          </cell>
          <cell r="AI212">
            <v>294000000</v>
          </cell>
          <cell r="AJ212">
            <v>50000</v>
          </cell>
          <cell r="AK212">
            <v>50000</v>
          </cell>
          <cell r="AL212">
            <v>50000</v>
          </cell>
          <cell r="AM212">
            <v>50000</v>
          </cell>
          <cell r="AN212">
            <v>50000</v>
          </cell>
          <cell r="AO212">
            <v>50000</v>
          </cell>
          <cell r="AP212">
            <v>50000</v>
          </cell>
          <cell r="AQ212">
            <v>50000</v>
          </cell>
          <cell r="AR212">
            <v>50000</v>
          </cell>
          <cell r="AS212">
            <v>50000</v>
          </cell>
          <cell r="AT212">
            <v>50000</v>
          </cell>
          <cell r="AU212">
            <v>50000</v>
          </cell>
          <cell r="AV212">
            <v>600000</v>
          </cell>
          <cell r="AW212">
            <v>12250000</v>
          </cell>
          <cell r="AX212">
            <v>12250000</v>
          </cell>
          <cell r="AY212">
            <v>12250000</v>
          </cell>
          <cell r="AZ212">
            <v>12250000</v>
          </cell>
          <cell r="BA212">
            <v>12250000</v>
          </cell>
          <cell r="BB212">
            <v>12250000</v>
          </cell>
          <cell r="BC212">
            <v>12250000</v>
          </cell>
          <cell r="BD212">
            <v>12250000</v>
          </cell>
          <cell r="BE212">
            <v>12250000</v>
          </cell>
          <cell r="BF212">
            <v>12250000</v>
          </cell>
          <cell r="BG212">
            <v>12250000</v>
          </cell>
          <cell r="BH212">
            <v>12250000</v>
          </cell>
          <cell r="BI212">
            <v>147000000</v>
          </cell>
          <cell r="BJ212">
            <v>32000</v>
          </cell>
          <cell r="BK212">
            <v>12920000</v>
          </cell>
          <cell r="BL212">
            <v>32000</v>
          </cell>
          <cell r="BM212">
            <v>12253333.333333334</v>
          </cell>
        </row>
        <row r="213">
          <cell r="A213">
            <v>207</v>
          </cell>
          <cell r="B213" t="str">
            <v>09/10</v>
          </cell>
          <cell r="C213">
            <v>3</v>
          </cell>
          <cell r="D213" t="str">
            <v>W</v>
          </cell>
          <cell r="E213" t="str">
            <v>P</v>
          </cell>
          <cell r="H213">
            <v>3</v>
          </cell>
          <cell r="I213" t="str">
            <v>W3P3 09/10</v>
          </cell>
          <cell r="J213">
            <v>100000</v>
          </cell>
          <cell r="K213">
            <v>100000</v>
          </cell>
          <cell r="L213">
            <v>100000</v>
          </cell>
          <cell r="M213">
            <v>100000</v>
          </cell>
          <cell r="N213">
            <v>100000</v>
          </cell>
          <cell r="O213">
            <v>100000</v>
          </cell>
          <cell r="P213">
            <v>100000</v>
          </cell>
          <cell r="Q213">
            <v>100000</v>
          </cell>
          <cell r="R213">
            <v>100000</v>
          </cell>
          <cell r="S213">
            <v>100000</v>
          </cell>
          <cell r="T213">
            <v>100000</v>
          </cell>
          <cell r="U213">
            <v>100000</v>
          </cell>
          <cell r="V213">
            <v>1200000</v>
          </cell>
          <cell r="W213">
            <v>24600000</v>
          </cell>
          <cell r="X213">
            <v>24600000</v>
          </cell>
          <cell r="Y213">
            <v>24600000</v>
          </cell>
          <cell r="Z213">
            <v>24600000</v>
          </cell>
          <cell r="AA213">
            <v>24600000</v>
          </cell>
          <cell r="AB213">
            <v>24600000</v>
          </cell>
          <cell r="AC213">
            <v>24600000</v>
          </cell>
          <cell r="AD213">
            <v>24600000</v>
          </cell>
          <cell r="AE213">
            <v>24600000</v>
          </cell>
          <cell r="AF213">
            <v>24600000</v>
          </cell>
          <cell r="AG213">
            <v>24600000</v>
          </cell>
          <cell r="AH213">
            <v>24600000</v>
          </cell>
          <cell r="AI213">
            <v>295200000</v>
          </cell>
          <cell r="AJ213">
            <v>50000</v>
          </cell>
          <cell r="AK213">
            <v>50000</v>
          </cell>
          <cell r="AL213">
            <v>50000</v>
          </cell>
          <cell r="AM213">
            <v>50000</v>
          </cell>
          <cell r="AN213">
            <v>50000</v>
          </cell>
          <cell r="AO213">
            <v>50000</v>
          </cell>
          <cell r="AP213">
            <v>50000</v>
          </cell>
          <cell r="AQ213">
            <v>50000</v>
          </cell>
          <cell r="AR213">
            <v>50000</v>
          </cell>
          <cell r="AS213">
            <v>50000</v>
          </cell>
          <cell r="AT213">
            <v>50000</v>
          </cell>
          <cell r="AU213">
            <v>50000</v>
          </cell>
          <cell r="AV213">
            <v>600000</v>
          </cell>
          <cell r="AW213">
            <v>12300000</v>
          </cell>
          <cell r="AX213">
            <v>12300000</v>
          </cell>
          <cell r="AY213">
            <v>12300000</v>
          </cell>
          <cell r="AZ213">
            <v>12300000</v>
          </cell>
          <cell r="BA213">
            <v>12300000</v>
          </cell>
          <cell r="BB213">
            <v>12300000</v>
          </cell>
          <cell r="BC213">
            <v>12300000</v>
          </cell>
          <cell r="BD213">
            <v>12300000</v>
          </cell>
          <cell r="BE213">
            <v>12300000</v>
          </cell>
          <cell r="BF213">
            <v>12300000</v>
          </cell>
          <cell r="BG213">
            <v>12300000</v>
          </cell>
          <cell r="BH213">
            <v>12300000</v>
          </cell>
          <cell r="BI213">
            <v>147600000</v>
          </cell>
          <cell r="BJ213">
            <v>72000</v>
          </cell>
          <cell r="BK213">
            <v>12992000</v>
          </cell>
          <cell r="BL213">
            <v>72000</v>
          </cell>
          <cell r="BM213">
            <v>12325333.333333334</v>
          </cell>
        </row>
        <row r="214">
          <cell r="A214">
            <v>208</v>
          </cell>
          <cell r="B214" t="str">
            <v>09/10</v>
          </cell>
          <cell r="C214">
            <v>3</v>
          </cell>
          <cell r="D214" t="str">
            <v>W</v>
          </cell>
          <cell r="E214" t="str">
            <v>P</v>
          </cell>
          <cell r="H214">
            <v>4</v>
          </cell>
          <cell r="I214" t="str">
            <v>W4P3 09/10</v>
          </cell>
          <cell r="J214">
            <v>100000</v>
          </cell>
          <cell r="K214">
            <v>100000</v>
          </cell>
          <cell r="L214">
            <v>100000</v>
          </cell>
          <cell r="M214">
            <v>100000</v>
          </cell>
          <cell r="N214">
            <v>100000</v>
          </cell>
          <cell r="O214">
            <v>100000</v>
          </cell>
          <cell r="P214">
            <v>100000</v>
          </cell>
          <cell r="Q214">
            <v>100000</v>
          </cell>
          <cell r="R214">
            <v>100000</v>
          </cell>
          <cell r="S214">
            <v>100000</v>
          </cell>
          <cell r="T214">
            <v>100000</v>
          </cell>
          <cell r="U214">
            <v>100000</v>
          </cell>
          <cell r="V214">
            <v>1200000</v>
          </cell>
          <cell r="W214">
            <v>24700000</v>
          </cell>
          <cell r="X214">
            <v>24700000</v>
          </cell>
          <cell r="Y214">
            <v>24700000</v>
          </cell>
          <cell r="Z214">
            <v>24700000</v>
          </cell>
          <cell r="AA214">
            <v>24700000</v>
          </cell>
          <cell r="AB214">
            <v>24700000</v>
          </cell>
          <cell r="AC214">
            <v>24700000</v>
          </cell>
          <cell r="AD214">
            <v>24700000</v>
          </cell>
          <cell r="AE214">
            <v>24700000</v>
          </cell>
          <cell r="AF214">
            <v>24700000</v>
          </cell>
          <cell r="AG214">
            <v>24700000</v>
          </cell>
          <cell r="AH214">
            <v>24700000</v>
          </cell>
          <cell r="AI214">
            <v>296400000</v>
          </cell>
          <cell r="AJ214">
            <v>50000</v>
          </cell>
          <cell r="AK214">
            <v>50000</v>
          </cell>
          <cell r="AL214">
            <v>50000</v>
          </cell>
          <cell r="AM214">
            <v>50000</v>
          </cell>
          <cell r="AN214">
            <v>50000</v>
          </cell>
          <cell r="AO214">
            <v>50000</v>
          </cell>
          <cell r="AP214">
            <v>50000</v>
          </cell>
          <cell r="AQ214">
            <v>50000</v>
          </cell>
          <cell r="AR214">
            <v>50000</v>
          </cell>
          <cell r="AS214">
            <v>50000</v>
          </cell>
          <cell r="AT214">
            <v>50000</v>
          </cell>
          <cell r="AU214">
            <v>50000</v>
          </cell>
          <cell r="AV214">
            <v>600000</v>
          </cell>
          <cell r="AW214">
            <v>12350000</v>
          </cell>
          <cell r="AX214">
            <v>12350000</v>
          </cell>
          <cell r="AY214">
            <v>12350000</v>
          </cell>
          <cell r="AZ214">
            <v>12350000</v>
          </cell>
          <cell r="BA214">
            <v>12350000</v>
          </cell>
          <cell r="BB214">
            <v>12350000</v>
          </cell>
          <cell r="BC214">
            <v>12350000</v>
          </cell>
          <cell r="BD214">
            <v>12350000</v>
          </cell>
          <cell r="BE214">
            <v>12350000</v>
          </cell>
          <cell r="BF214">
            <v>12350000</v>
          </cell>
          <cell r="BG214">
            <v>12350000</v>
          </cell>
          <cell r="BH214">
            <v>12350000</v>
          </cell>
          <cell r="BI214">
            <v>148200000</v>
          </cell>
          <cell r="BJ214">
            <v>128000</v>
          </cell>
          <cell r="BK214">
            <v>13120000</v>
          </cell>
          <cell r="BL214">
            <v>794666.6666666667</v>
          </cell>
          <cell r="BM214">
            <v>13120000</v>
          </cell>
        </row>
        <row r="215">
          <cell r="A215">
            <v>209</v>
          </cell>
          <cell r="B215" t="str">
            <v>09/10</v>
          </cell>
          <cell r="C215">
            <v>3</v>
          </cell>
          <cell r="E215" t="str">
            <v>P</v>
          </cell>
          <cell r="I215" t="str">
            <v>P3 09/10</v>
          </cell>
          <cell r="J215">
            <v>1300000</v>
          </cell>
          <cell r="K215">
            <v>1300000</v>
          </cell>
          <cell r="L215">
            <v>1300000</v>
          </cell>
          <cell r="M215">
            <v>1300000</v>
          </cell>
          <cell r="N215">
            <v>1300000</v>
          </cell>
          <cell r="O215">
            <v>1300000</v>
          </cell>
          <cell r="P215">
            <v>1300000</v>
          </cell>
          <cell r="Q215">
            <v>1300000</v>
          </cell>
          <cell r="R215">
            <v>1300000</v>
          </cell>
          <cell r="S215">
            <v>1300000</v>
          </cell>
          <cell r="T215">
            <v>1300000</v>
          </cell>
          <cell r="U215">
            <v>1300000</v>
          </cell>
          <cell r="V215">
            <v>15600000</v>
          </cell>
          <cell r="W215">
            <v>24700000</v>
          </cell>
          <cell r="X215">
            <v>24700000</v>
          </cell>
          <cell r="Y215">
            <v>24700000</v>
          </cell>
          <cell r="Z215">
            <v>24700000</v>
          </cell>
          <cell r="AA215">
            <v>24700000</v>
          </cell>
          <cell r="AB215">
            <v>24700000</v>
          </cell>
          <cell r="AC215">
            <v>24700000</v>
          </cell>
          <cell r="AD215">
            <v>24700000</v>
          </cell>
          <cell r="AE215">
            <v>24700000</v>
          </cell>
          <cell r="AF215">
            <v>24700000</v>
          </cell>
          <cell r="AG215">
            <v>24700000</v>
          </cell>
          <cell r="AH215">
            <v>24700000</v>
          </cell>
          <cell r="AI215">
            <v>296400000</v>
          </cell>
          <cell r="AJ215">
            <v>650000</v>
          </cell>
          <cell r="AK215">
            <v>650000</v>
          </cell>
          <cell r="AL215">
            <v>650000</v>
          </cell>
          <cell r="AM215">
            <v>650000</v>
          </cell>
          <cell r="AN215">
            <v>650000</v>
          </cell>
          <cell r="AO215">
            <v>650000</v>
          </cell>
          <cell r="AP215">
            <v>650000</v>
          </cell>
          <cell r="AQ215">
            <v>650000</v>
          </cell>
          <cell r="AR215">
            <v>650000</v>
          </cell>
          <cell r="AS215">
            <v>650000</v>
          </cell>
          <cell r="AT215">
            <v>650000</v>
          </cell>
          <cell r="AU215">
            <v>650000</v>
          </cell>
          <cell r="AV215">
            <v>7800000</v>
          </cell>
          <cell r="AW215">
            <v>12350000</v>
          </cell>
          <cell r="AX215">
            <v>12350000</v>
          </cell>
          <cell r="AY215">
            <v>12350000</v>
          </cell>
          <cell r="AZ215">
            <v>12350000</v>
          </cell>
          <cell r="BA215">
            <v>12350000</v>
          </cell>
          <cell r="BB215">
            <v>12350000</v>
          </cell>
          <cell r="BC215">
            <v>12350000</v>
          </cell>
          <cell r="BD215">
            <v>12350000</v>
          </cell>
          <cell r="BE215">
            <v>12350000</v>
          </cell>
          <cell r="BF215">
            <v>12350000</v>
          </cell>
          <cell r="BG215">
            <v>12350000</v>
          </cell>
          <cell r="BH215">
            <v>12350000</v>
          </cell>
          <cell r="BI215">
            <v>148200000</v>
          </cell>
          <cell r="BJ215">
            <v>240000</v>
          </cell>
          <cell r="BK215">
            <v>13120000</v>
          </cell>
          <cell r="BL215">
            <v>906666.6666666667</v>
          </cell>
          <cell r="BM215">
            <v>13120000</v>
          </cell>
        </row>
        <row r="216">
          <cell r="A216">
            <v>210</v>
          </cell>
          <cell r="B216" t="str">
            <v>09/10</v>
          </cell>
          <cell r="C216">
            <v>4</v>
          </cell>
          <cell r="D216" t="str">
            <v>W</v>
          </cell>
          <cell r="E216" t="str">
            <v>P</v>
          </cell>
          <cell r="G216">
            <v>4</v>
          </cell>
          <cell r="H216">
            <v>1</v>
          </cell>
          <cell r="I216" t="str">
            <v>W1P4 09/10</v>
          </cell>
          <cell r="J216">
            <v>1000000</v>
          </cell>
          <cell r="K216">
            <v>1000000</v>
          </cell>
          <cell r="L216">
            <v>1000000</v>
          </cell>
          <cell r="M216">
            <v>1000000</v>
          </cell>
          <cell r="N216">
            <v>1000000</v>
          </cell>
          <cell r="O216">
            <v>1000000</v>
          </cell>
          <cell r="P216">
            <v>1000000</v>
          </cell>
          <cell r="Q216">
            <v>1000000</v>
          </cell>
          <cell r="R216">
            <v>1000000</v>
          </cell>
          <cell r="S216">
            <v>1000000</v>
          </cell>
          <cell r="T216">
            <v>1000000</v>
          </cell>
          <cell r="U216">
            <v>1000000</v>
          </cell>
          <cell r="V216">
            <v>12000000</v>
          </cell>
          <cell r="W216">
            <v>25700000</v>
          </cell>
          <cell r="X216">
            <v>25700000</v>
          </cell>
          <cell r="Y216">
            <v>25700000</v>
          </cell>
          <cell r="Z216">
            <v>25700000</v>
          </cell>
          <cell r="AA216">
            <v>25700000</v>
          </cell>
          <cell r="AB216">
            <v>25700000</v>
          </cell>
          <cell r="AC216">
            <v>25700000</v>
          </cell>
          <cell r="AD216">
            <v>25700000</v>
          </cell>
          <cell r="AE216">
            <v>25700000</v>
          </cell>
          <cell r="AF216">
            <v>25700000</v>
          </cell>
          <cell r="AG216">
            <v>25700000</v>
          </cell>
          <cell r="AH216">
            <v>25700000</v>
          </cell>
          <cell r="AI216">
            <v>308400000</v>
          </cell>
          <cell r="AJ216">
            <v>500000</v>
          </cell>
          <cell r="AK216">
            <v>500000</v>
          </cell>
          <cell r="AL216">
            <v>500000</v>
          </cell>
          <cell r="AM216">
            <v>500000</v>
          </cell>
          <cell r="AN216">
            <v>500000</v>
          </cell>
          <cell r="AO216">
            <v>500000</v>
          </cell>
          <cell r="AP216">
            <v>500000</v>
          </cell>
          <cell r="AQ216">
            <v>500000</v>
          </cell>
          <cell r="AR216">
            <v>500000</v>
          </cell>
          <cell r="AS216">
            <v>500000</v>
          </cell>
          <cell r="AT216">
            <v>500000</v>
          </cell>
          <cell r="AU216">
            <v>500000</v>
          </cell>
          <cell r="AV216">
            <v>6000000</v>
          </cell>
          <cell r="AW216">
            <v>12850000</v>
          </cell>
          <cell r="AX216">
            <v>12850000</v>
          </cell>
          <cell r="AY216">
            <v>12850000</v>
          </cell>
          <cell r="AZ216">
            <v>12850000</v>
          </cell>
          <cell r="BA216">
            <v>12850000</v>
          </cell>
          <cell r="BB216">
            <v>12850000</v>
          </cell>
          <cell r="BC216">
            <v>12850000</v>
          </cell>
          <cell r="BD216">
            <v>12850000</v>
          </cell>
          <cell r="BE216">
            <v>12850000</v>
          </cell>
          <cell r="BF216">
            <v>12850000</v>
          </cell>
          <cell r="BG216">
            <v>12850000</v>
          </cell>
          <cell r="BH216">
            <v>12850000</v>
          </cell>
          <cell r="BI216">
            <v>154200000</v>
          </cell>
          <cell r="BJ216">
            <v>200000</v>
          </cell>
          <cell r="BK216">
            <v>13320000</v>
          </cell>
          <cell r="BL216">
            <v>100000</v>
          </cell>
          <cell r="BM216">
            <v>13220000</v>
          </cell>
        </row>
        <row r="217">
          <cell r="A217">
            <v>211</v>
          </cell>
          <cell r="B217" t="str">
            <v>09/10</v>
          </cell>
          <cell r="C217">
            <v>4</v>
          </cell>
          <cell r="D217" t="str">
            <v>W</v>
          </cell>
          <cell r="E217" t="str">
            <v>P</v>
          </cell>
          <cell r="H217">
            <v>2</v>
          </cell>
          <cell r="I217" t="str">
            <v>W2P4 09/10</v>
          </cell>
          <cell r="J217">
            <v>100000</v>
          </cell>
          <cell r="K217">
            <v>100000</v>
          </cell>
          <cell r="L217">
            <v>100000</v>
          </cell>
          <cell r="M217">
            <v>100000</v>
          </cell>
          <cell r="N217">
            <v>100000</v>
          </cell>
          <cell r="O217">
            <v>100000</v>
          </cell>
          <cell r="P217">
            <v>100000</v>
          </cell>
          <cell r="Q217">
            <v>100000</v>
          </cell>
          <cell r="R217">
            <v>100000</v>
          </cell>
          <cell r="S217">
            <v>100000</v>
          </cell>
          <cell r="T217">
            <v>100000</v>
          </cell>
          <cell r="U217">
            <v>100000</v>
          </cell>
          <cell r="V217">
            <v>1200000</v>
          </cell>
          <cell r="W217">
            <v>25800000</v>
          </cell>
          <cell r="X217">
            <v>25800000</v>
          </cell>
          <cell r="Y217">
            <v>25800000</v>
          </cell>
          <cell r="Z217">
            <v>25800000</v>
          </cell>
          <cell r="AA217">
            <v>25800000</v>
          </cell>
          <cell r="AB217">
            <v>25800000</v>
          </cell>
          <cell r="AC217">
            <v>25800000</v>
          </cell>
          <cell r="AD217">
            <v>25800000</v>
          </cell>
          <cell r="AE217">
            <v>25800000</v>
          </cell>
          <cell r="AF217">
            <v>25800000</v>
          </cell>
          <cell r="AG217">
            <v>25800000</v>
          </cell>
          <cell r="AH217">
            <v>25800000</v>
          </cell>
          <cell r="AI217">
            <v>309600000</v>
          </cell>
          <cell r="AJ217">
            <v>50000</v>
          </cell>
          <cell r="AK217">
            <v>50000</v>
          </cell>
          <cell r="AL217">
            <v>50000</v>
          </cell>
          <cell r="AM217">
            <v>50000</v>
          </cell>
          <cell r="AN217">
            <v>50000</v>
          </cell>
          <cell r="AO217">
            <v>50000</v>
          </cell>
          <cell r="AP217">
            <v>50000</v>
          </cell>
          <cell r="AQ217">
            <v>50000</v>
          </cell>
          <cell r="AR217">
            <v>50000</v>
          </cell>
          <cell r="AS217">
            <v>50000</v>
          </cell>
          <cell r="AT217">
            <v>50000</v>
          </cell>
          <cell r="AU217">
            <v>50000</v>
          </cell>
          <cell r="AV217">
            <v>600000</v>
          </cell>
          <cell r="AW217">
            <v>12900000</v>
          </cell>
          <cell r="AX217">
            <v>12900000</v>
          </cell>
          <cell r="AY217">
            <v>12900000</v>
          </cell>
          <cell r="AZ217">
            <v>12900000</v>
          </cell>
          <cell r="BA217">
            <v>12900000</v>
          </cell>
          <cell r="BB217">
            <v>12900000</v>
          </cell>
          <cell r="BC217">
            <v>12900000</v>
          </cell>
          <cell r="BD217">
            <v>12900000</v>
          </cell>
          <cell r="BE217">
            <v>12900000</v>
          </cell>
          <cell r="BF217">
            <v>12900000</v>
          </cell>
          <cell r="BG217">
            <v>12900000</v>
          </cell>
          <cell r="BH217">
            <v>12900000</v>
          </cell>
          <cell r="BI217">
            <v>154800000</v>
          </cell>
          <cell r="BJ217">
            <v>200000</v>
          </cell>
          <cell r="BK217">
            <v>13520000</v>
          </cell>
          <cell r="BL217">
            <v>100000</v>
          </cell>
          <cell r="BM217">
            <v>13320000</v>
          </cell>
        </row>
        <row r="218">
          <cell r="A218">
            <v>212</v>
          </cell>
          <cell r="B218" t="str">
            <v>09/10</v>
          </cell>
          <cell r="C218">
            <v>4</v>
          </cell>
          <cell r="D218" t="str">
            <v>W</v>
          </cell>
          <cell r="E218" t="str">
            <v>P</v>
          </cell>
          <cell r="H218">
            <v>3</v>
          </cell>
          <cell r="I218" t="str">
            <v>W3P4 09/10</v>
          </cell>
          <cell r="J218">
            <v>100000</v>
          </cell>
          <cell r="K218">
            <v>100000</v>
          </cell>
          <cell r="L218">
            <v>100000</v>
          </cell>
          <cell r="M218">
            <v>100000</v>
          </cell>
          <cell r="N218">
            <v>100000</v>
          </cell>
          <cell r="O218">
            <v>100000</v>
          </cell>
          <cell r="P218">
            <v>100000</v>
          </cell>
          <cell r="Q218">
            <v>100000</v>
          </cell>
          <cell r="R218">
            <v>100000</v>
          </cell>
          <cell r="S218">
            <v>100000</v>
          </cell>
          <cell r="T218">
            <v>100000</v>
          </cell>
          <cell r="U218">
            <v>100000</v>
          </cell>
          <cell r="V218">
            <v>1200000</v>
          </cell>
          <cell r="W218">
            <v>25900000</v>
          </cell>
          <cell r="X218">
            <v>25900000</v>
          </cell>
          <cell r="Y218">
            <v>25900000</v>
          </cell>
          <cell r="Z218">
            <v>25900000</v>
          </cell>
          <cell r="AA218">
            <v>25900000</v>
          </cell>
          <cell r="AB218">
            <v>25900000</v>
          </cell>
          <cell r="AC218">
            <v>25900000</v>
          </cell>
          <cell r="AD218">
            <v>25900000</v>
          </cell>
          <cell r="AE218">
            <v>25900000</v>
          </cell>
          <cell r="AF218">
            <v>25900000</v>
          </cell>
          <cell r="AG218">
            <v>25900000</v>
          </cell>
          <cell r="AH218">
            <v>25900000</v>
          </cell>
          <cell r="AI218">
            <v>310800000</v>
          </cell>
          <cell r="AJ218">
            <v>50000</v>
          </cell>
          <cell r="AK218">
            <v>50000</v>
          </cell>
          <cell r="AL218">
            <v>50000</v>
          </cell>
          <cell r="AM218">
            <v>50000</v>
          </cell>
          <cell r="AN218">
            <v>50000</v>
          </cell>
          <cell r="AO218">
            <v>50000</v>
          </cell>
          <cell r="AP218">
            <v>50000</v>
          </cell>
          <cell r="AQ218">
            <v>50000</v>
          </cell>
          <cell r="AR218">
            <v>50000</v>
          </cell>
          <cell r="AS218">
            <v>50000</v>
          </cell>
          <cell r="AT218">
            <v>50000</v>
          </cell>
          <cell r="AU218">
            <v>50000</v>
          </cell>
          <cell r="AV218">
            <v>600000</v>
          </cell>
          <cell r="AW218">
            <v>12950000</v>
          </cell>
          <cell r="AX218">
            <v>12950000</v>
          </cell>
          <cell r="AY218">
            <v>12950000</v>
          </cell>
          <cell r="AZ218">
            <v>12950000</v>
          </cell>
          <cell r="BA218">
            <v>12950000</v>
          </cell>
          <cell r="BB218">
            <v>12950000</v>
          </cell>
          <cell r="BC218">
            <v>12950000</v>
          </cell>
          <cell r="BD218">
            <v>12950000</v>
          </cell>
          <cell r="BE218">
            <v>12950000</v>
          </cell>
          <cell r="BF218">
            <v>12950000</v>
          </cell>
          <cell r="BG218">
            <v>12950000</v>
          </cell>
          <cell r="BH218">
            <v>12950000</v>
          </cell>
          <cell r="BI218">
            <v>155400000</v>
          </cell>
          <cell r="BJ218">
            <v>200000</v>
          </cell>
          <cell r="BK218">
            <v>13720000</v>
          </cell>
          <cell r="BL218">
            <v>100000</v>
          </cell>
          <cell r="BM218">
            <v>13420000</v>
          </cell>
        </row>
        <row r="219">
          <cell r="A219">
            <v>213</v>
          </cell>
          <cell r="B219" t="str">
            <v>09/10</v>
          </cell>
          <cell r="C219">
            <v>4</v>
          </cell>
          <cell r="D219" t="str">
            <v>W</v>
          </cell>
          <cell r="E219" t="str">
            <v>P</v>
          </cell>
          <cell r="H219">
            <v>4</v>
          </cell>
          <cell r="I219" t="str">
            <v>W4P4 09/10</v>
          </cell>
          <cell r="J219">
            <v>100000</v>
          </cell>
          <cell r="K219">
            <v>100000</v>
          </cell>
          <cell r="L219">
            <v>100000</v>
          </cell>
          <cell r="M219">
            <v>100000</v>
          </cell>
          <cell r="N219">
            <v>100000</v>
          </cell>
          <cell r="O219">
            <v>100000</v>
          </cell>
          <cell r="P219">
            <v>100000</v>
          </cell>
          <cell r="Q219">
            <v>100000</v>
          </cell>
          <cell r="R219">
            <v>100000</v>
          </cell>
          <cell r="S219">
            <v>100000</v>
          </cell>
          <cell r="T219">
            <v>100000</v>
          </cell>
          <cell r="U219">
            <v>100000</v>
          </cell>
          <cell r="V219">
            <v>1200000</v>
          </cell>
          <cell r="W219">
            <v>26000000</v>
          </cell>
          <cell r="X219">
            <v>26000000</v>
          </cell>
          <cell r="Y219">
            <v>26000000</v>
          </cell>
          <cell r="Z219">
            <v>26000000</v>
          </cell>
          <cell r="AA219">
            <v>26000000</v>
          </cell>
          <cell r="AB219">
            <v>26000000</v>
          </cell>
          <cell r="AC219">
            <v>26000000</v>
          </cell>
          <cell r="AD219">
            <v>26000000</v>
          </cell>
          <cell r="AE219">
            <v>26000000</v>
          </cell>
          <cell r="AF219">
            <v>26000000</v>
          </cell>
          <cell r="AG219">
            <v>26000000</v>
          </cell>
          <cell r="AH219">
            <v>26000000</v>
          </cell>
          <cell r="AI219">
            <v>312000000</v>
          </cell>
          <cell r="AJ219">
            <v>50000</v>
          </cell>
          <cell r="AK219">
            <v>50000</v>
          </cell>
          <cell r="AL219">
            <v>50000</v>
          </cell>
          <cell r="AM219">
            <v>50000</v>
          </cell>
          <cell r="AN219">
            <v>50000</v>
          </cell>
          <cell r="AO219">
            <v>50000</v>
          </cell>
          <cell r="AP219">
            <v>50000</v>
          </cell>
          <cell r="AQ219">
            <v>50000</v>
          </cell>
          <cell r="AR219">
            <v>50000</v>
          </cell>
          <cell r="AS219">
            <v>50000</v>
          </cell>
          <cell r="AT219">
            <v>50000</v>
          </cell>
          <cell r="AU219">
            <v>50000</v>
          </cell>
          <cell r="AV219">
            <v>600000</v>
          </cell>
          <cell r="AW219">
            <v>13000000</v>
          </cell>
          <cell r="AX219">
            <v>13000000</v>
          </cell>
          <cell r="AY219">
            <v>13000000</v>
          </cell>
          <cell r="AZ219">
            <v>13000000</v>
          </cell>
          <cell r="BA219">
            <v>13000000</v>
          </cell>
          <cell r="BB219">
            <v>13000000</v>
          </cell>
          <cell r="BC219">
            <v>13000000</v>
          </cell>
          <cell r="BD219">
            <v>13000000</v>
          </cell>
          <cell r="BE219">
            <v>13000000</v>
          </cell>
          <cell r="BF219">
            <v>13000000</v>
          </cell>
          <cell r="BG219">
            <v>13000000</v>
          </cell>
          <cell r="BH219">
            <v>13000000</v>
          </cell>
          <cell r="BI219">
            <v>156000000</v>
          </cell>
          <cell r="BJ219">
            <v>200000</v>
          </cell>
          <cell r="BK219">
            <v>13920000</v>
          </cell>
          <cell r="BL219">
            <v>100000</v>
          </cell>
          <cell r="BM219">
            <v>13520000</v>
          </cell>
        </row>
        <row r="220">
          <cell r="A220">
            <v>214</v>
          </cell>
          <cell r="B220" t="str">
            <v>09/10</v>
          </cell>
          <cell r="C220">
            <v>4</v>
          </cell>
          <cell r="E220" t="str">
            <v>P</v>
          </cell>
          <cell r="I220" t="str">
            <v>P4 09/10</v>
          </cell>
          <cell r="J220">
            <v>1300000</v>
          </cell>
          <cell r="K220">
            <v>1300000</v>
          </cell>
          <cell r="L220">
            <v>1300000</v>
          </cell>
          <cell r="M220">
            <v>1300000</v>
          </cell>
          <cell r="N220">
            <v>1300000</v>
          </cell>
          <cell r="O220">
            <v>1300000</v>
          </cell>
          <cell r="P220">
            <v>1300000</v>
          </cell>
          <cell r="Q220">
            <v>1300000</v>
          </cell>
          <cell r="R220">
            <v>1300000</v>
          </cell>
          <cell r="S220">
            <v>1300000</v>
          </cell>
          <cell r="T220">
            <v>1300000</v>
          </cell>
          <cell r="U220">
            <v>1300000</v>
          </cell>
          <cell r="V220">
            <v>15600000</v>
          </cell>
          <cell r="W220">
            <v>26000000</v>
          </cell>
          <cell r="X220">
            <v>26000000</v>
          </cell>
          <cell r="Y220">
            <v>26000000</v>
          </cell>
          <cell r="Z220">
            <v>26000000</v>
          </cell>
          <cell r="AA220">
            <v>26000000</v>
          </cell>
          <cell r="AB220">
            <v>26000000</v>
          </cell>
          <cell r="AC220">
            <v>26000000</v>
          </cell>
          <cell r="AD220">
            <v>26000000</v>
          </cell>
          <cell r="AE220">
            <v>26000000</v>
          </cell>
          <cell r="AF220">
            <v>26000000</v>
          </cell>
          <cell r="AG220">
            <v>26000000</v>
          </cell>
          <cell r="AH220">
            <v>26000000</v>
          </cell>
          <cell r="AI220">
            <v>312000000</v>
          </cell>
          <cell r="AJ220">
            <v>650000</v>
          </cell>
          <cell r="AK220">
            <v>650000</v>
          </cell>
          <cell r="AL220">
            <v>650000</v>
          </cell>
          <cell r="AM220">
            <v>650000</v>
          </cell>
          <cell r="AN220">
            <v>650000</v>
          </cell>
          <cell r="AO220">
            <v>650000</v>
          </cell>
          <cell r="AP220">
            <v>650000</v>
          </cell>
          <cell r="AQ220">
            <v>650000</v>
          </cell>
          <cell r="AR220">
            <v>650000</v>
          </cell>
          <cell r="AS220">
            <v>650000</v>
          </cell>
          <cell r="AT220">
            <v>650000</v>
          </cell>
          <cell r="AU220">
            <v>650000</v>
          </cell>
          <cell r="AV220">
            <v>7800000</v>
          </cell>
          <cell r="AW220">
            <v>13000000</v>
          </cell>
          <cell r="AX220">
            <v>13000000</v>
          </cell>
          <cell r="AY220">
            <v>13000000</v>
          </cell>
          <cell r="AZ220">
            <v>13000000</v>
          </cell>
          <cell r="BA220">
            <v>13000000</v>
          </cell>
          <cell r="BB220">
            <v>13000000</v>
          </cell>
          <cell r="BC220">
            <v>13000000</v>
          </cell>
          <cell r="BD220">
            <v>13000000</v>
          </cell>
          <cell r="BE220">
            <v>13000000</v>
          </cell>
          <cell r="BF220">
            <v>13000000</v>
          </cell>
          <cell r="BG220">
            <v>13000000</v>
          </cell>
          <cell r="BH220">
            <v>13000000</v>
          </cell>
          <cell r="BI220">
            <v>156000000</v>
          </cell>
          <cell r="BJ220">
            <v>800000</v>
          </cell>
          <cell r="BK220">
            <v>13920000</v>
          </cell>
          <cell r="BL220">
            <v>400000</v>
          </cell>
          <cell r="BM220">
            <v>13520000</v>
          </cell>
        </row>
        <row r="221">
          <cell r="A221">
            <v>215</v>
          </cell>
          <cell r="B221" t="str">
            <v>09/10</v>
          </cell>
          <cell r="C221">
            <v>5</v>
          </cell>
          <cell r="D221" t="str">
            <v>W</v>
          </cell>
          <cell r="E221" t="str">
            <v>P</v>
          </cell>
          <cell r="G221">
            <v>5</v>
          </cell>
          <cell r="H221">
            <v>1</v>
          </cell>
          <cell r="I221" t="str">
            <v>W1P5 09/10</v>
          </cell>
          <cell r="J221">
            <v>1000000</v>
          </cell>
          <cell r="K221">
            <v>1000000</v>
          </cell>
          <cell r="L221">
            <v>1000000</v>
          </cell>
          <cell r="M221">
            <v>1000000</v>
          </cell>
          <cell r="N221">
            <v>1000000</v>
          </cell>
          <cell r="O221">
            <v>1000000</v>
          </cell>
          <cell r="P221">
            <v>1000000</v>
          </cell>
          <cell r="Q221">
            <v>1000000</v>
          </cell>
          <cell r="R221">
            <v>1000000</v>
          </cell>
          <cell r="S221">
            <v>1000000</v>
          </cell>
          <cell r="T221">
            <v>1000000</v>
          </cell>
          <cell r="U221">
            <v>1000000</v>
          </cell>
          <cell r="V221">
            <v>12000000</v>
          </cell>
          <cell r="W221">
            <v>27000000</v>
          </cell>
          <cell r="X221">
            <v>27000000</v>
          </cell>
          <cell r="Y221">
            <v>27000000</v>
          </cell>
          <cell r="Z221">
            <v>27000000</v>
          </cell>
          <cell r="AA221">
            <v>27000000</v>
          </cell>
          <cell r="AB221">
            <v>27000000</v>
          </cell>
          <cell r="AC221">
            <v>27000000</v>
          </cell>
          <cell r="AD221">
            <v>27000000</v>
          </cell>
          <cell r="AE221">
            <v>27000000</v>
          </cell>
          <cell r="AF221">
            <v>27000000</v>
          </cell>
          <cell r="AG221">
            <v>27000000</v>
          </cell>
          <cell r="AH221">
            <v>27000000</v>
          </cell>
          <cell r="AI221">
            <v>324000000</v>
          </cell>
          <cell r="AJ221">
            <v>500000</v>
          </cell>
          <cell r="AK221">
            <v>500000</v>
          </cell>
          <cell r="AL221">
            <v>500000</v>
          </cell>
          <cell r="AM221">
            <v>500000</v>
          </cell>
          <cell r="AN221">
            <v>500000</v>
          </cell>
          <cell r="AO221">
            <v>500000</v>
          </cell>
          <cell r="AP221">
            <v>500000</v>
          </cell>
          <cell r="AQ221">
            <v>500000</v>
          </cell>
          <cell r="AR221">
            <v>500000</v>
          </cell>
          <cell r="AS221">
            <v>500000</v>
          </cell>
          <cell r="AT221">
            <v>500000</v>
          </cell>
          <cell r="AU221">
            <v>500000</v>
          </cell>
          <cell r="AV221">
            <v>6000000</v>
          </cell>
          <cell r="AW221">
            <v>13500000</v>
          </cell>
          <cell r="AX221">
            <v>13500000</v>
          </cell>
          <cell r="AY221">
            <v>13500000</v>
          </cell>
          <cell r="AZ221">
            <v>13500000</v>
          </cell>
          <cell r="BA221">
            <v>13500000</v>
          </cell>
          <cell r="BB221">
            <v>13500000</v>
          </cell>
          <cell r="BC221">
            <v>13500000</v>
          </cell>
          <cell r="BD221">
            <v>13500000</v>
          </cell>
          <cell r="BE221">
            <v>13500000</v>
          </cell>
          <cell r="BF221">
            <v>13500000</v>
          </cell>
          <cell r="BG221">
            <v>13500000</v>
          </cell>
          <cell r="BH221">
            <v>13500000</v>
          </cell>
          <cell r="BI221">
            <v>162000000</v>
          </cell>
          <cell r="BJ221">
            <v>40000</v>
          </cell>
          <cell r="BK221">
            <v>13960000</v>
          </cell>
          <cell r="BL221">
            <v>13333.333333333334</v>
          </cell>
          <cell r="BM221">
            <v>13533333.333333334</v>
          </cell>
        </row>
        <row r="222">
          <cell r="A222">
            <v>216</v>
          </cell>
          <cell r="B222" t="str">
            <v>09/10</v>
          </cell>
          <cell r="C222">
            <v>5</v>
          </cell>
          <cell r="D222" t="str">
            <v>W</v>
          </cell>
          <cell r="E222" t="str">
            <v>P</v>
          </cell>
          <cell r="H222">
            <v>2</v>
          </cell>
          <cell r="I222" t="str">
            <v>W2P5 09/10</v>
          </cell>
          <cell r="J222">
            <v>100000</v>
          </cell>
          <cell r="K222">
            <v>100000</v>
          </cell>
          <cell r="L222">
            <v>100000</v>
          </cell>
          <cell r="M222">
            <v>100000</v>
          </cell>
          <cell r="N222">
            <v>100000</v>
          </cell>
          <cell r="O222">
            <v>100000</v>
          </cell>
          <cell r="P222">
            <v>100000</v>
          </cell>
          <cell r="Q222">
            <v>100000</v>
          </cell>
          <cell r="R222">
            <v>100000</v>
          </cell>
          <cell r="S222">
            <v>100000</v>
          </cell>
          <cell r="T222">
            <v>100000</v>
          </cell>
          <cell r="U222">
            <v>100000</v>
          </cell>
          <cell r="V222">
            <v>1200000</v>
          </cell>
          <cell r="W222">
            <v>27100000</v>
          </cell>
          <cell r="X222">
            <v>27100000</v>
          </cell>
          <cell r="Y222">
            <v>27100000</v>
          </cell>
          <cell r="Z222">
            <v>27100000</v>
          </cell>
          <cell r="AA222">
            <v>27100000</v>
          </cell>
          <cell r="AB222">
            <v>27100000</v>
          </cell>
          <cell r="AC222">
            <v>27100000</v>
          </cell>
          <cell r="AD222">
            <v>27100000</v>
          </cell>
          <cell r="AE222">
            <v>27100000</v>
          </cell>
          <cell r="AF222">
            <v>27100000</v>
          </cell>
          <cell r="AG222">
            <v>27100000</v>
          </cell>
          <cell r="AH222">
            <v>27100000</v>
          </cell>
          <cell r="AI222">
            <v>325200000</v>
          </cell>
          <cell r="AJ222">
            <v>50000</v>
          </cell>
          <cell r="AK222">
            <v>50000</v>
          </cell>
          <cell r="AL222">
            <v>50000</v>
          </cell>
          <cell r="AM222">
            <v>50000</v>
          </cell>
          <cell r="AN222">
            <v>50000</v>
          </cell>
          <cell r="AO222">
            <v>50000</v>
          </cell>
          <cell r="AP222">
            <v>50000</v>
          </cell>
          <cell r="AQ222">
            <v>50000</v>
          </cell>
          <cell r="AR222">
            <v>50000</v>
          </cell>
          <cell r="AS222">
            <v>50000</v>
          </cell>
          <cell r="AT222">
            <v>50000</v>
          </cell>
          <cell r="AU222">
            <v>50000</v>
          </cell>
          <cell r="AV222">
            <v>600000</v>
          </cell>
          <cell r="AW222">
            <v>13550000</v>
          </cell>
          <cell r="AX222">
            <v>13550000</v>
          </cell>
          <cell r="AY222">
            <v>13550000</v>
          </cell>
          <cell r="AZ222">
            <v>13550000</v>
          </cell>
          <cell r="BA222">
            <v>13550000</v>
          </cell>
          <cell r="BB222">
            <v>13550000</v>
          </cell>
          <cell r="BC222">
            <v>13550000</v>
          </cell>
          <cell r="BD222">
            <v>13550000</v>
          </cell>
          <cell r="BE222">
            <v>13550000</v>
          </cell>
          <cell r="BF222">
            <v>13550000</v>
          </cell>
          <cell r="BG222">
            <v>13550000</v>
          </cell>
          <cell r="BH222">
            <v>13550000</v>
          </cell>
          <cell r="BI222">
            <v>162600000</v>
          </cell>
          <cell r="BJ222">
            <v>80000</v>
          </cell>
          <cell r="BK222">
            <v>14040000</v>
          </cell>
          <cell r="BL222">
            <v>26666.666666666668</v>
          </cell>
          <cell r="BM222">
            <v>13560000</v>
          </cell>
        </row>
        <row r="223">
          <cell r="A223">
            <v>217</v>
          </cell>
          <cell r="B223" t="str">
            <v>09/10</v>
          </cell>
          <cell r="C223">
            <v>5</v>
          </cell>
          <cell r="D223" t="str">
            <v>W</v>
          </cell>
          <cell r="E223" t="str">
            <v>P</v>
          </cell>
          <cell r="H223">
            <v>3</v>
          </cell>
          <cell r="I223" t="str">
            <v>W3P5 09/10</v>
          </cell>
          <cell r="J223">
            <v>100000</v>
          </cell>
          <cell r="K223">
            <v>100000</v>
          </cell>
          <cell r="L223">
            <v>100000</v>
          </cell>
          <cell r="M223">
            <v>100000</v>
          </cell>
          <cell r="N223">
            <v>100000</v>
          </cell>
          <cell r="O223">
            <v>100000</v>
          </cell>
          <cell r="P223">
            <v>100000</v>
          </cell>
          <cell r="Q223">
            <v>100000</v>
          </cell>
          <cell r="R223">
            <v>100000</v>
          </cell>
          <cell r="S223">
            <v>100000</v>
          </cell>
          <cell r="T223">
            <v>100000</v>
          </cell>
          <cell r="U223">
            <v>100000</v>
          </cell>
          <cell r="V223">
            <v>1200000</v>
          </cell>
          <cell r="W223">
            <v>27200000</v>
          </cell>
          <cell r="X223">
            <v>27200000</v>
          </cell>
          <cell r="Y223">
            <v>27200000</v>
          </cell>
          <cell r="Z223">
            <v>27200000</v>
          </cell>
          <cell r="AA223">
            <v>27200000</v>
          </cell>
          <cell r="AB223">
            <v>27200000</v>
          </cell>
          <cell r="AC223">
            <v>27200000</v>
          </cell>
          <cell r="AD223">
            <v>27200000</v>
          </cell>
          <cell r="AE223">
            <v>27200000</v>
          </cell>
          <cell r="AF223">
            <v>27200000</v>
          </cell>
          <cell r="AG223">
            <v>27200000</v>
          </cell>
          <cell r="AH223">
            <v>27200000</v>
          </cell>
          <cell r="AI223">
            <v>326400000</v>
          </cell>
          <cell r="AJ223">
            <v>50000</v>
          </cell>
          <cell r="AK223">
            <v>50000</v>
          </cell>
          <cell r="AL223">
            <v>50000</v>
          </cell>
          <cell r="AM223">
            <v>50000</v>
          </cell>
          <cell r="AN223">
            <v>50000</v>
          </cell>
          <cell r="AO223">
            <v>50000</v>
          </cell>
          <cell r="AP223">
            <v>50000</v>
          </cell>
          <cell r="AQ223">
            <v>50000</v>
          </cell>
          <cell r="AR223">
            <v>50000</v>
          </cell>
          <cell r="AS223">
            <v>50000</v>
          </cell>
          <cell r="AT223">
            <v>50000</v>
          </cell>
          <cell r="AU223">
            <v>50000</v>
          </cell>
          <cell r="AV223">
            <v>600000</v>
          </cell>
          <cell r="AW223">
            <v>13600000</v>
          </cell>
          <cell r="AX223">
            <v>13600000</v>
          </cell>
          <cell r="AY223">
            <v>13600000</v>
          </cell>
          <cell r="AZ223">
            <v>13600000</v>
          </cell>
          <cell r="BA223">
            <v>13600000</v>
          </cell>
          <cell r="BB223">
            <v>13600000</v>
          </cell>
          <cell r="BC223">
            <v>13600000</v>
          </cell>
          <cell r="BD223">
            <v>13600000</v>
          </cell>
          <cell r="BE223">
            <v>13600000</v>
          </cell>
          <cell r="BF223">
            <v>13600000</v>
          </cell>
          <cell r="BG223">
            <v>13600000</v>
          </cell>
          <cell r="BH223">
            <v>13600000</v>
          </cell>
          <cell r="BI223">
            <v>163200000</v>
          </cell>
          <cell r="BJ223">
            <v>120000</v>
          </cell>
          <cell r="BK223">
            <v>14160000</v>
          </cell>
          <cell r="BL223">
            <v>40000</v>
          </cell>
          <cell r="BM223">
            <v>13600000</v>
          </cell>
        </row>
        <row r="224">
          <cell r="A224">
            <v>218</v>
          </cell>
          <cell r="B224" t="str">
            <v>09/10</v>
          </cell>
          <cell r="C224">
            <v>5</v>
          </cell>
          <cell r="D224" t="str">
            <v>W</v>
          </cell>
          <cell r="E224" t="str">
            <v>P</v>
          </cell>
          <cell r="H224">
            <v>4</v>
          </cell>
          <cell r="I224" t="str">
            <v>W4P5 09/10</v>
          </cell>
          <cell r="J224">
            <v>100000</v>
          </cell>
          <cell r="K224">
            <v>100000</v>
          </cell>
          <cell r="L224">
            <v>100000</v>
          </cell>
          <cell r="M224">
            <v>100000</v>
          </cell>
          <cell r="N224">
            <v>100000</v>
          </cell>
          <cell r="O224">
            <v>100000</v>
          </cell>
          <cell r="P224">
            <v>100000</v>
          </cell>
          <cell r="Q224">
            <v>100000</v>
          </cell>
          <cell r="R224">
            <v>100000</v>
          </cell>
          <cell r="S224">
            <v>100000</v>
          </cell>
          <cell r="T224">
            <v>100000</v>
          </cell>
          <cell r="U224">
            <v>100000</v>
          </cell>
          <cell r="V224">
            <v>1200000</v>
          </cell>
          <cell r="W224">
            <v>27300000</v>
          </cell>
          <cell r="X224">
            <v>27300000</v>
          </cell>
          <cell r="Y224">
            <v>27300000</v>
          </cell>
          <cell r="Z224">
            <v>27300000</v>
          </cell>
          <cell r="AA224">
            <v>27300000</v>
          </cell>
          <cell r="AB224">
            <v>27300000</v>
          </cell>
          <cell r="AC224">
            <v>27300000</v>
          </cell>
          <cell r="AD224">
            <v>27300000</v>
          </cell>
          <cell r="AE224">
            <v>27300000</v>
          </cell>
          <cell r="AF224">
            <v>27300000</v>
          </cell>
          <cell r="AG224">
            <v>27300000</v>
          </cell>
          <cell r="AH224">
            <v>27300000</v>
          </cell>
          <cell r="AI224">
            <v>327600000</v>
          </cell>
          <cell r="AJ224">
            <v>50000</v>
          </cell>
          <cell r="AK224">
            <v>50000</v>
          </cell>
          <cell r="AL224">
            <v>50000</v>
          </cell>
          <cell r="AM224">
            <v>50000</v>
          </cell>
          <cell r="AN224">
            <v>50000</v>
          </cell>
          <cell r="AO224">
            <v>50000</v>
          </cell>
          <cell r="AP224">
            <v>50000</v>
          </cell>
          <cell r="AQ224">
            <v>50000</v>
          </cell>
          <cell r="AR224">
            <v>50000</v>
          </cell>
          <cell r="AS224">
            <v>50000</v>
          </cell>
          <cell r="AT224">
            <v>50000</v>
          </cell>
          <cell r="AU224">
            <v>50000</v>
          </cell>
          <cell r="AV224">
            <v>600000</v>
          </cell>
          <cell r="AW224">
            <v>13650000</v>
          </cell>
          <cell r="AX224">
            <v>13650000</v>
          </cell>
          <cell r="AY224">
            <v>13650000</v>
          </cell>
          <cell r="AZ224">
            <v>13650000</v>
          </cell>
          <cell r="BA224">
            <v>13650000</v>
          </cell>
          <cell r="BB224">
            <v>13650000</v>
          </cell>
          <cell r="BC224">
            <v>13650000</v>
          </cell>
          <cell r="BD224">
            <v>13650000</v>
          </cell>
          <cell r="BE224">
            <v>13650000</v>
          </cell>
          <cell r="BF224">
            <v>13650000</v>
          </cell>
          <cell r="BG224">
            <v>13650000</v>
          </cell>
          <cell r="BH224">
            <v>13650000</v>
          </cell>
          <cell r="BI224">
            <v>163800000</v>
          </cell>
          <cell r="BJ224">
            <v>160000</v>
          </cell>
          <cell r="BK224">
            <v>14320000</v>
          </cell>
          <cell r="BL224">
            <v>53333.333333333336</v>
          </cell>
          <cell r="BM224">
            <v>13653333.333333334</v>
          </cell>
        </row>
        <row r="225">
          <cell r="A225">
            <v>219</v>
          </cell>
          <cell r="B225" t="str">
            <v>09/10</v>
          </cell>
          <cell r="C225">
            <v>5</v>
          </cell>
          <cell r="E225" t="str">
            <v>P</v>
          </cell>
          <cell r="I225" t="str">
            <v>P5 09/10</v>
          </cell>
          <cell r="J225">
            <v>1300000</v>
          </cell>
          <cell r="K225">
            <v>1300000</v>
          </cell>
          <cell r="L225">
            <v>1300000</v>
          </cell>
          <cell r="M225">
            <v>1300000</v>
          </cell>
          <cell r="N225">
            <v>1300000</v>
          </cell>
          <cell r="O225">
            <v>1300000</v>
          </cell>
          <cell r="P225">
            <v>1300000</v>
          </cell>
          <cell r="Q225">
            <v>1300000</v>
          </cell>
          <cell r="R225">
            <v>1300000</v>
          </cell>
          <cell r="S225">
            <v>1300000</v>
          </cell>
          <cell r="T225">
            <v>1300000</v>
          </cell>
          <cell r="U225">
            <v>1300000</v>
          </cell>
          <cell r="V225">
            <v>15600000</v>
          </cell>
          <cell r="W225">
            <v>27300000</v>
          </cell>
          <cell r="X225">
            <v>27300000</v>
          </cell>
          <cell r="Y225">
            <v>27300000</v>
          </cell>
          <cell r="Z225">
            <v>27300000</v>
          </cell>
          <cell r="AA225">
            <v>27300000</v>
          </cell>
          <cell r="AB225">
            <v>27300000</v>
          </cell>
          <cell r="AC225">
            <v>27300000</v>
          </cell>
          <cell r="AD225">
            <v>27300000</v>
          </cell>
          <cell r="AE225">
            <v>27300000</v>
          </cell>
          <cell r="AF225">
            <v>27300000</v>
          </cell>
          <cell r="AG225">
            <v>27300000</v>
          </cell>
          <cell r="AH225">
            <v>27300000</v>
          </cell>
          <cell r="AI225">
            <v>327600000</v>
          </cell>
          <cell r="AJ225">
            <v>650000</v>
          </cell>
          <cell r="AK225">
            <v>650000</v>
          </cell>
          <cell r="AL225">
            <v>650000</v>
          </cell>
          <cell r="AM225">
            <v>650000</v>
          </cell>
          <cell r="AN225">
            <v>650000</v>
          </cell>
          <cell r="AO225">
            <v>650000</v>
          </cell>
          <cell r="AP225">
            <v>650000</v>
          </cell>
          <cell r="AQ225">
            <v>650000</v>
          </cell>
          <cell r="AR225">
            <v>650000</v>
          </cell>
          <cell r="AS225">
            <v>650000</v>
          </cell>
          <cell r="AT225">
            <v>650000</v>
          </cell>
          <cell r="AU225">
            <v>650000</v>
          </cell>
          <cell r="AV225">
            <v>7800000</v>
          </cell>
          <cell r="AW225">
            <v>13650000</v>
          </cell>
          <cell r="AX225">
            <v>13650000</v>
          </cell>
          <cell r="AY225">
            <v>13650000</v>
          </cell>
          <cell r="AZ225">
            <v>13650000</v>
          </cell>
          <cell r="BA225">
            <v>13650000</v>
          </cell>
          <cell r="BB225">
            <v>13650000</v>
          </cell>
          <cell r="BC225">
            <v>13650000</v>
          </cell>
          <cell r="BD225">
            <v>13650000</v>
          </cell>
          <cell r="BE225">
            <v>13650000</v>
          </cell>
          <cell r="BF225">
            <v>13650000</v>
          </cell>
          <cell r="BG225">
            <v>13650000</v>
          </cell>
          <cell r="BH225">
            <v>13650000</v>
          </cell>
          <cell r="BI225">
            <v>163800000</v>
          </cell>
          <cell r="BJ225">
            <v>400000</v>
          </cell>
          <cell r="BK225">
            <v>14320000</v>
          </cell>
          <cell r="BL225">
            <v>133333.33333333334</v>
          </cell>
          <cell r="BM225">
            <v>13653333.333333334</v>
          </cell>
        </row>
        <row r="226">
          <cell r="A226">
            <v>220</v>
          </cell>
          <cell r="B226" t="str">
            <v>09/10</v>
          </cell>
          <cell r="C226">
            <v>6</v>
          </cell>
          <cell r="D226" t="str">
            <v>W</v>
          </cell>
          <cell r="E226" t="str">
            <v>P</v>
          </cell>
          <cell r="G226">
            <v>6</v>
          </cell>
          <cell r="H226">
            <v>1</v>
          </cell>
          <cell r="I226" t="str">
            <v>W1P6 09/10</v>
          </cell>
          <cell r="J226">
            <v>1000000</v>
          </cell>
          <cell r="K226">
            <v>1000000</v>
          </cell>
          <cell r="L226">
            <v>1000000</v>
          </cell>
          <cell r="M226">
            <v>1000000</v>
          </cell>
          <cell r="N226">
            <v>1000000</v>
          </cell>
          <cell r="O226">
            <v>1000000</v>
          </cell>
          <cell r="P226">
            <v>1000000</v>
          </cell>
          <cell r="Q226">
            <v>1000000</v>
          </cell>
          <cell r="R226">
            <v>1000000</v>
          </cell>
          <cell r="S226">
            <v>1000000</v>
          </cell>
          <cell r="T226">
            <v>1000000</v>
          </cell>
          <cell r="U226">
            <v>1000000</v>
          </cell>
          <cell r="V226">
            <v>12000000</v>
          </cell>
          <cell r="W226">
            <v>28300000</v>
          </cell>
          <cell r="X226">
            <v>28300000</v>
          </cell>
          <cell r="Y226">
            <v>28300000</v>
          </cell>
          <cell r="Z226">
            <v>28300000</v>
          </cell>
          <cell r="AA226">
            <v>28300000</v>
          </cell>
          <cell r="AB226">
            <v>28300000</v>
          </cell>
          <cell r="AC226">
            <v>28300000</v>
          </cell>
          <cell r="AD226">
            <v>28300000</v>
          </cell>
          <cell r="AE226">
            <v>28300000</v>
          </cell>
          <cell r="AF226">
            <v>28300000</v>
          </cell>
          <cell r="AG226">
            <v>28300000</v>
          </cell>
          <cell r="AH226">
            <v>28300000</v>
          </cell>
          <cell r="AI226">
            <v>339600000</v>
          </cell>
          <cell r="AJ226">
            <v>500000</v>
          </cell>
          <cell r="AK226">
            <v>500000</v>
          </cell>
          <cell r="AL226">
            <v>500000</v>
          </cell>
          <cell r="AM226">
            <v>500000</v>
          </cell>
          <cell r="AN226">
            <v>500000</v>
          </cell>
          <cell r="AO226">
            <v>500000</v>
          </cell>
          <cell r="AP226">
            <v>500000</v>
          </cell>
          <cell r="AQ226">
            <v>500000</v>
          </cell>
          <cell r="AR226">
            <v>500000</v>
          </cell>
          <cell r="AS226">
            <v>500000</v>
          </cell>
          <cell r="AT226">
            <v>500000</v>
          </cell>
          <cell r="AU226">
            <v>500000</v>
          </cell>
          <cell r="AV226">
            <v>6000000</v>
          </cell>
          <cell r="AW226">
            <v>14150000</v>
          </cell>
          <cell r="AX226">
            <v>14150000</v>
          </cell>
          <cell r="AY226">
            <v>14150000</v>
          </cell>
          <cell r="AZ226">
            <v>14150000</v>
          </cell>
          <cell r="BA226">
            <v>14150000</v>
          </cell>
          <cell r="BB226">
            <v>14150000</v>
          </cell>
          <cell r="BC226">
            <v>14150000</v>
          </cell>
          <cell r="BD226">
            <v>14150000</v>
          </cell>
          <cell r="BE226">
            <v>14150000</v>
          </cell>
          <cell r="BF226">
            <v>14150000</v>
          </cell>
          <cell r="BG226">
            <v>14150000</v>
          </cell>
          <cell r="BH226">
            <v>14150000</v>
          </cell>
          <cell r="BI226">
            <v>169800000</v>
          </cell>
          <cell r="BJ226">
            <v>8000</v>
          </cell>
          <cell r="BK226">
            <v>14328000</v>
          </cell>
          <cell r="BL226">
            <v>8000</v>
          </cell>
          <cell r="BM226">
            <v>13661333.333333334</v>
          </cell>
        </row>
        <row r="227">
          <cell r="A227">
            <v>221</v>
          </cell>
          <cell r="B227" t="str">
            <v>09/10</v>
          </cell>
          <cell r="C227">
            <v>6</v>
          </cell>
          <cell r="D227" t="str">
            <v>W</v>
          </cell>
          <cell r="E227" t="str">
            <v>P</v>
          </cell>
          <cell r="H227">
            <v>2</v>
          </cell>
          <cell r="I227" t="str">
            <v>W2P6 09/10</v>
          </cell>
          <cell r="J227">
            <v>100000</v>
          </cell>
          <cell r="K227">
            <v>100000</v>
          </cell>
          <cell r="L227">
            <v>100000</v>
          </cell>
          <cell r="M227">
            <v>100000</v>
          </cell>
          <cell r="N227">
            <v>100000</v>
          </cell>
          <cell r="O227">
            <v>100000</v>
          </cell>
          <cell r="P227">
            <v>100000</v>
          </cell>
          <cell r="Q227">
            <v>100000</v>
          </cell>
          <cell r="R227">
            <v>100000</v>
          </cell>
          <cell r="S227">
            <v>100000</v>
          </cell>
          <cell r="T227">
            <v>100000</v>
          </cell>
          <cell r="U227">
            <v>100000</v>
          </cell>
          <cell r="V227">
            <v>1200000</v>
          </cell>
          <cell r="W227">
            <v>28400000</v>
          </cell>
          <cell r="X227">
            <v>28400000</v>
          </cell>
          <cell r="Y227">
            <v>28400000</v>
          </cell>
          <cell r="Z227">
            <v>28400000</v>
          </cell>
          <cell r="AA227">
            <v>28400000</v>
          </cell>
          <cell r="AB227">
            <v>28400000</v>
          </cell>
          <cell r="AC227">
            <v>28400000</v>
          </cell>
          <cell r="AD227">
            <v>28400000</v>
          </cell>
          <cell r="AE227">
            <v>28400000</v>
          </cell>
          <cell r="AF227">
            <v>28400000</v>
          </cell>
          <cell r="AG227">
            <v>28400000</v>
          </cell>
          <cell r="AH227">
            <v>28400000</v>
          </cell>
          <cell r="AI227">
            <v>340800000</v>
          </cell>
          <cell r="AJ227">
            <v>50000</v>
          </cell>
          <cell r="AK227">
            <v>50000</v>
          </cell>
          <cell r="AL227">
            <v>50000</v>
          </cell>
          <cell r="AM227">
            <v>50000</v>
          </cell>
          <cell r="AN227">
            <v>50000</v>
          </cell>
          <cell r="AO227">
            <v>50000</v>
          </cell>
          <cell r="AP227">
            <v>50000</v>
          </cell>
          <cell r="AQ227">
            <v>50000</v>
          </cell>
          <cell r="AR227">
            <v>50000</v>
          </cell>
          <cell r="AS227">
            <v>50000</v>
          </cell>
          <cell r="AT227">
            <v>50000</v>
          </cell>
          <cell r="AU227">
            <v>50000</v>
          </cell>
          <cell r="AV227">
            <v>600000</v>
          </cell>
          <cell r="AW227">
            <v>14200000</v>
          </cell>
          <cell r="AX227">
            <v>14200000</v>
          </cell>
          <cell r="AY227">
            <v>14200000</v>
          </cell>
          <cell r="AZ227">
            <v>14200000</v>
          </cell>
          <cell r="BA227">
            <v>14200000</v>
          </cell>
          <cell r="BB227">
            <v>14200000</v>
          </cell>
          <cell r="BC227">
            <v>14200000</v>
          </cell>
          <cell r="BD227">
            <v>14200000</v>
          </cell>
          <cell r="BE227">
            <v>14200000</v>
          </cell>
          <cell r="BF227">
            <v>14200000</v>
          </cell>
          <cell r="BG227">
            <v>14200000</v>
          </cell>
          <cell r="BH227">
            <v>14200000</v>
          </cell>
          <cell r="BI227">
            <v>170400000</v>
          </cell>
          <cell r="BJ227">
            <v>32000</v>
          </cell>
          <cell r="BK227">
            <v>14360000</v>
          </cell>
          <cell r="BL227">
            <v>32000</v>
          </cell>
          <cell r="BM227">
            <v>13693333.333333334</v>
          </cell>
        </row>
        <row r="228">
          <cell r="A228">
            <v>222</v>
          </cell>
          <cell r="B228" t="str">
            <v>09/10</v>
          </cell>
          <cell r="C228">
            <v>6</v>
          </cell>
          <cell r="D228" t="str">
            <v>W</v>
          </cell>
          <cell r="E228" t="str">
            <v>P</v>
          </cell>
          <cell r="H228">
            <v>3</v>
          </cell>
          <cell r="I228" t="str">
            <v>W3P6 09/10</v>
          </cell>
          <cell r="J228">
            <v>100000</v>
          </cell>
          <cell r="K228">
            <v>100000</v>
          </cell>
          <cell r="L228">
            <v>100000</v>
          </cell>
          <cell r="M228">
            <v>100000</v>
          </cell>
          <cell r="N228">
            <v>100000</v>
          </cell>
          <cell r="O228">
            <v>100000</v>
          </cell>
          <cell r="P228">
            <v>100000</v>
          </cell>
          <cell r="Q228">
            <v>100000</v>
          </cell>
          <cell r="R228">
            <v>100000</v>
          </cell>
          <cell r="S228">
            <v>100000</v>
          </cell>
          <cell r="T228">
            <v>100000</v>
          </cell>
          <cell r="U228">
            <v>100000</v>
          </cell>
          <cell r="V228">
            <v>1200000</v>
          </cell>
          <cell r="W228">
            <v>28500000</v>
          </cell>
          <cell r="X228">
            <v>28500000</v>
          </cell>
          <cell r="Y228">
            <v>28500000</v>
          </cell>
          <cell r="Z228">
            <v>28500000</v>
          </cell>
          <cell r="AA228">
            <v>28500000</v>
          </cell>
          <cell r="AB228">
            <v>28500000</v>
          </cell>
          <cell r="AC228">
            <v>28500000</v>
          </cell>
          <cell r="AD228">
            <v>28500000</v>
          </cell>
          <cell r="AE228">
            <v>28500000</v>
          </cell>
          <cell r="AF228">
            <v>28500000</v>
          </cell>
          <cell r="AG228">
            <v>28500000</v>
          </cell>
          <cell r="AH228">
            <v>28500000</v>
          </cell>
          <cell r="AI228">
            <v>342000000</v>
          </cell>
          <cell r="AJ228">
            <v>50000</v>
          </cell>
          <cell r="AK228">
            <v>50000</v>
          </cell>
          <cell r="AL228">
            <v>50000</v>
          </cell>
          <cell r="AM228">
            <v>50000</v>
          </cell>
          <cell r="AN228">
            <v>50000</v>
          </cell>
          <cell r="AO228">
            <v>50000</v>
          </cell>
          <cell r="AP228">
            <v>50000</v>
          </cell>
          <cell r="AQ228">
            <v>50000</v>
          </cell>
          <cell r="AR228">
            <v>50000</v>
          </cell>
          <cell r="AS228">
            <v>50000</v>
          </cell>
          <cell r="AT228">
            <v>50000</v>
          </cell>
          <cell r="AU228">
            <v>50000</v>
          </cell>
          <cell r="AV228">
            <v>600000</v>
          </cell>
          <cell r="AW228">
            <v>14250000</v>
          </cell>
          <cell r="AX228">
            <v>14250000</v>
          </cell>
          <cell r="AY228">
            <v>14250000</v>
          </cell>
          <cell r="AZ228">
            <v>14250000</v>
          </cell>
          <cell r="BA228">
            <v>14250000</v>
          </cell>
          <cell r="BB228">
            <v>14250000</v>
          </cell>
          <cell r="BC228">
            <v>14250000</v>
          </cell>
          <cell r="BD228">
            <v>14250000</v>
          </cell>
          <cell r="BE228">
            <v>14250000</v>
          </cell>
          <cell r="BF228">
            <v>14250000</v>
          </cell>
          <cell r="BG228">
            <v>14250000</v>
          </cell>
          <cell r="BH228">
            <v>14250000</v>
          </cell>
          <cell r="BI228">
            <v>171000000</v>
          </cell>
          <cell r="BJ228">
            <v>72000</v>
          </cell>
          <cell r="BK228">
            <v>14432000</v>
          </cell>
          <cell r="BL228">
            <v>72000</v>
          </cell>
          <cell r="BM228">
            <v>13765333.333333334</v>
          </cell>
        </row>
        <row r="229">
          <cell r="A229">
            <v>223</v>
          </cell>
          <cell r="B229" t="str">
            <v>09/10</v>
          </cell>
          <cell r="C229">
            <v>6</v>
          </cell>
          <cell r="D229" t="str">
            <v>W</v>
          </cell>
          <cell r="E229" t="str">
            <v>P</v>
          </cell>
          <cell r="H229">
            <v>4</v>
          </cell>
          <cell r="I229" t="str">
            <v>W4P6 09/10</v>
          </cell>
          <cell r="J229">
            <v>100000</v>
          </cell>
          <cell r="K229">
            <v>100000</v>
          </cell>
          <cell r="L229">
            <v>100000</v>
          </cell>
          <cell r="M229">
            <v>100000</v>
          </cell>
          <cell r="N229">
            <v>100000</v>
          </cell>
          <cell r="O229">
            <v>100000</v>
          </cell>
          <cell r="P229">
            <v>100000</v>
          </cell>
          <cell r="Q229">
            <v>100000</v>
          </cell>
          <cell r="R229">
            <v>100000</v>
          </cell>
          <cell r="S229">
            <v>100000</v>
          </cell>
          <cell r="T229">
            <v>100000</v>
          </cell>
          <cell r="U229">
            <v>100000</v>
          </cell>
          <cell r="V229">
            <v>1200000</v>
          </cell>
          <cell r="W229">
            <v>28600000</v>
          </cell>
          <cell r="X229">
            <v>28600000</v>
          </cell>
          <cell r="Y229">
            <v>28600000</v>
          </cell>
          <cell r="Z229">
            <v>28600000</v>
          </cell>
          <cell r="AA229">
            <v>28600000</v>
          </cell>
          <cell r="AB229">
            <v>28600000</v>
          </cell>
          <cell r="AC229">
            <v>28600000</v>
          </cell>
          <cell r="AD229">
            <v>28600000</v>
          </cell>
          <cell r="AE229">
            <v>28600000</v>
          </cell>
          <cell r="AF229">
            <v>28600000</v>
          </cell>
          <cell r="AG229">
            <v>28600000</v>
          </cell>
          <cell r="AH229">
            <v>28600000</v>
          </cell>
          <cell r="AI229">
            <v>343200000</v>
          </cell>
          <cell r="AJ229">
            <v>50000</v>
          </cell>
          <cell r="AK229">
            <v>50000</v>
          </cell>
          <cell r="AL229">
            <v>50000</v>
          </cell>
          <cell r="AM229">
            <v>50000</v>
          </cell>
          <cell r="AN229">
            <v>50000</v>
          </cell>
          <cell r="AO229">
            <v>50000</v>
          </cell>
          <cell r="AP229">
            <v>50000</v>
          </cell>
          <cell r="AQ229">
            <v>50000</v>
          </cell>
          <cell r="AR229">
            <v>50000</v>
          </cell>
          <cell r="AS229">
            <v>50000</v>
          </cell>
          <cell r="AT229">
            <v>50000</v>
          </cell>
          <cell r="AU229">
            <v>50000</v>
          </cell>
          <cell r="AV229">
            <v>600000</v>
          </cell>
          <cell r="AW229">
            <v>14300000</v>
          </cell>
          <cell r="AX229">
            <v>14300000</v>
          </cell>
          <cell r="AY229">
            <v>14300000</v>
          </cell>
          <cell r="AZ229">
            <v>14300000</v>
          </cell>
          <cell r="BA229">
            <v>14300000</v>
          </cell>
          <cell r="BB229">
            <v>14300000</v>
          </cell>
          <cell r="BC229">
            <v>14300000</v>
          </cell>
          <cell r="BD229">
            <v>14300000</v>
          </cell>
          <cell r="BE229">
            <v>14300000</v>
          </cell>
          <cell r="BF229">
            <v>14300000</v>
          </cell>
          <cell r="BG229">
            <v>14300000</v>
          </cell>
          <cell r="BH229">
            <v>14300000</v>
          </cell>
          <cell r="BI229">
            <v>171600000</v>
          </cell>
          <cell r="BJ229">
            <v>128000</v>
          </cell>
          <cell r="BK229">
            <v>14560000</v>
          </cell>
          <cell r="BL229">
            <v>794666.6666666667</v>
          </cell>
          <cell r="BM229">
            <v>14560000</v>
          </cell>
        </row>
        <row r="230">
          <cell r="A230">
            <v>224</v>
          </cell>
          <cell r="B230" t="str">
            <v>09/10</v>
          </cell>
          <cell r="C230">
            <v>6</v>
          </cell>
          <cell r="E230" t="str">
            <v>P</v>
          </cell>
          <cell r="I230" t="str">
            <v>P6 09/10</v>
          </cell>
          <cell r="J230">
            <v>1300000</v>
          </cell>
          <cell r="K230">
            <v>1300000</v>
          </cell>
          <cell r="L230">
            <v>1300000</v>
          </cell>
          <cell r="M230">
            <v>1300000</v>
          </cell>
          <cell r="N230">
            <v>1300000</v>
          </cell>
          <cell r="O230">
            <v>1300000</v>
          </cell>
          <cell r="P230">
            <v>1300000</v>
          </cell>
          <cell r="Q230">
            <v>1300000</v>
          </cell>
          <cell r="R230">
            <v>1300000</v>
          </cell>
          <cell r="S230">
            <v>1300000</v>
          </cell>
          <cell r="T230">
            <v>1300000</v>
          </cell>
          <cell r="U230">
            <v>1300000</v>
          </cell>
          <cell r="V230">
            <v>15600000</v>
          </cell>
          <cell r="W230">
            <v>28600000</v>
          </cell>
          <cell r="X230">
            <v>28600000</v>
          </cell>
          <cell r="Y230">
            <v>28600000</v>
          </cell>
          <cell r="Z230">
            <v>28600000</v>
          </cell>
          <cell r="AA230">
            <v>28600000</v>
          </cell>
          <cell r="AB230">
            <v>28600000</v>
          </cell>
          <cell r="AC230">
            <v>28600000</v>
          </cell>
          <cell r="AD230">
            <v>28600000</v>
          </cell>
          <cell r="AE230">
            <v>28600000</v>
          </cell>
          <cell r="AF230">
            <v>28600000</v>
          </cell>
          <cell r="AG230">
            <v>28600000</v>
          </cell>
          <cell r="AH230">
            <v>28600000</v>
          </cell>
          <cell r="AI230">
            <v>343200000</v>
          </cell>
          <cell r="AJ230">
            <v>650000</v>
          </cell>
          <cell r="AK230">
            <v>650000</v>
          </cell>
          <cell r="AL230">
            <v>650000</v>
          </cell>
          <cell r="AM230">
            <v>650000</v>
          </cell>
          <cell r="AN230">
            <v>650000</v>
          </cell>
          <cell r="AO230">
            <v>650000</v>
          </cell>
          <cell r="AP230">
            <v>650000</v>
          </cell>
          <cell r="AQ230">
            <v>650000</v>
          </cell>
          <cell r="AR230">
            <v>650000</v>
          </cell>
          <cell r="AS230">
            <v>650000</v>
          </cell>
          <cell r="AT230">
            <v>650000</v>
          </cell>
          <cell r="AU230">
            <v>650000</v>
          </cell>
          <cell r="AV230">
            <v>7800000</v>
          </cell>
          <cell r="AW230">
            <v>14300000</v>
          </cell>
          <cell r="AX230">
            <v>14300000</v>
          </cell>
          <cell r="AY230">
            <v>14300000</v>
          </cell>
          <cell r="AZ230">
            <v>14300000</v>
          </cell>
          <cell r="BA230">
            <v>14300000</v>
          </cell>
          <cell r="BB230">
            <v>14300000</v>
          </cell>
          <cell r="BC230">
            <v>14300000</v>
          </cell>
          <cell r="BD230">
            <v>14300000</v>
          </cell>
          <cell r="BE230">
            <v>14300000</v>
          </cell>
          <cell r="BF230">
            <v>14300000</v>
          </cell>
          <cell r="BG230">
            <v>14300000</v>
          </cell>
          <cell r="BH230">
            <v>14300000</v>
          </cell>
          <cell r="BI230">
            <v>171600000</v>
          </cell>
          <cell r="BJ230">
            <v>240000</v>
          </cell>
          <cell r="BK230">
            <v>14560000</v>
          </cell>
          <cell r="BL230">
            <v>906666.6666666667</v>
          </cell>
          <cell r="BM230">
            <v>14560000</v>
          </cell>
        </row>
        <row r="231">
          <cell r="A231">
            <v>225</v>
          </cell>
          <cell r="B231" t="str">
            <v>09/10</v>
          </cell>
          <cell r="C231">
            <v>7</v>
          </cell>
          <cell r="D231" t="str">
            <v>W</v>
          </cell>
          <cell r="E231" t="str">
            <v>P</v>
          </cell>
          <cell r="G231">
            <v>7</v>
          </cell>
          <cell r="H231">
            <v>1</v>
          </cell>
          <cell r="I231" t="str">
            <v>W1P7 09/10</v>
          </cell>
          <cell r="J231">
            <v>1000000</v>
          </cell>
          <cell r="K231">
            <v>1000000</v>
          </cell>
          <cell r="L231">
            <v>1000000</v>
          </cell>
          <cell r="M231">
            <v>1000000</v>
          </cell>
          <cell r="N231">
            <v>1000000</v>
          </cell>
          <cell r="O231">
            <v>1000000</v>
          </cell>
          <cell r="P231">
            <v>1000000</v>
          </cell>
          <cell r="Q231">
            <v>1000000</v>
          </cell>
          <cell r="R231">
            <v>1000000</v>
          </cell>
          <cell r="S231">
            <v>1000000</v>
          </cell>
          <cell r="T231">
            <v>1000000</v>
          </cell>
          <cell r="U231">
            <v>1000000</v>
          </cell>
          <cell r="V231">
            <v>12000000</v>
          </cell>
          <cell r="W231">
            <v>29600000</v>
          </cell>
          <cell r="X231">
            <v>29600000</v>
          </cell>
          <cell r="Y231">
            <v>29600000</v>
          </cell>
          <cell r="Z231">
            <v>29600000</v>
          </cell>
          <cell r="AA231">
            <v>29600000</v>
          </cell>
          <cell r="AB231">
            <v>29600000</v>
          </cell>
          <cell r="AC231">
            <v>29600000</v>
          </cell>
          <cell r="AD231">
            <v>29600000</v>
          </cell>
          <cell r="AE231">
            <v>29600000</v>
          </cell>
          <cell r="AF231">
            <v>29600000</v>
          </cell>
          <cell r="AG231">
            <v>29600000</v>
          </cell>
          <cell r="AH231">
            <v>29600000</v>
          </cell>
          <cell r="AI231">
            <v>355200000</v>
          </cell>
          <cell r="AJ231">
            <v>500000</v>
          </cell>
          <cell r="AK231">
            <v>500000</v>
          </cell>
          <cell r="AL231">
            <v>500000</v>
          </cell>
          <cell r="AM231">
            <v>500000</v>
          </cell>
          <cell r="AN231">
            <v>500000</v>
          </cell>
          <cell r="AO231">
            <v>500000</v>
          </cell>
          <cell r="AP231">
            <v>500000</v>
          </cell>
          <cell r="AQ231">
            <v>500000</v>
          </cell>
          <cell r="AR231">
            <v>500000</v>
          </cell>
          <cell r="AS231">
            <v>500000</v>
          </cell>
          <cell r="AT231">
            <v>500000</v>
          </cell>
          <cell r="AU231">
            <v>500000</v>
          </cell>
          <cell r="AV231">
            <v>6000000</v>
          </cell>
          <cell r="AW231">
            <v>14800000</v>
          </cell>
          <cell r="AX231">
            <v>14800000</v>
          </cell>
          <cell r="AY231">
            <v>14800000</v>
          </cell>
          <cell r="AZ231">
            <v>14800000</v>
          </cell>
          <cell r="BA231">
            <v>14800000</v>
          </cell>
          <cell r="BB231">
            <v>14800000</v>
          </cell>
          <cell r="BC231">
            <v>14800000</v>
          </cell>
          <cell r="BD231">
            <v>14800000</v>
          </cell>
          <cell r="BE231">
            <v>14800000</v>
          </cell>
          <cell r="BF231">
            <v>14800000</v>
          </cell>
          <cell r="BG231">
            <v>14800000</v>
          </cell>
          <cell r="BH231">
            <v>14800000</v>
          </cell>
          <cell r="BI231">
            <v>177600000</v>
          </cell>
          <cell r="BJ231">
            <v>200000</v>
          </cell>
          <cell r="BK231">
            <v>14760000</v>
          </cell>
          <cell r="BL231">
            <v>100000</v>
          </cell>
          <cell r="BM231">
            <v>14660000</v>
          </cell>
        </row>
        <row r="232">
          <cell r="A232">
            <v>226</v>
          </cell>
          <cell r="B232" t="str">
            <v>09/10</v>
          </cell>
          <cell r="C232">
            <v>7</v>
          </cell>
          <cell r="D232" t="str">
            <v>W</v>
          </cell>
          <cell r="E232" t="str">
            <v>P</v>
          </cell>
          <cell r="H232">
            <v>2</v>
          </cell>
          <cell r="I232" t="str">
            <v>W2P7 09/10</v>
          </cell>
          <cell r="J232">
            <v>100000</v>
          </cell>
          <cell r="K232">
            <v>100000</v>
          </cell>
          <cell r="L232">
            <v>100000</v>
          </cell>
          <cell r="M232">
            <v>100000</v>
          </cell>
          <cell r="N232">
            <v>100000</v>
          </cell>
          <cell r="O232">
            <v>100000</v>
          </cell>
          <cell r="P232">
            <v>100000</v>
          </cell>
          <cell r="Q232">
            <v>100000</v>
          </cell>
          <cell r="R232">
            <v>100000</v>
          </cell>
          <cell r="S232">
            <v>100000</v>
          </cell>
          <cell r="T232">
            <v>100000</v>
          </cell>
          <cell r="U232">
            <v>100000</v>
          </cell>
          <cell r="V232">
            <v>1200000</v>
          </cell>
          <cell r="W232">
            <v>29700000</v>
          </cell>
          <cell r="X232">
            <v>29700000</v>
          </cell>
          <cell r="Y232">
            <v>29700000</v>
          </cell>
          <cell r="Z232">
            <v>29700000</v>
          </cell>
          <cell r="AA232">
            <v>29700000</v>
          </cell>
          <cell r="AB232">
            <v>29700000</v>
          </cell>
          <cell r="AC232">
            <v>29700000</v>
          </cell>
          <cell r="AD232">
            <v>29700000</v>
          </cell>
          <cell r="AE232">
            <v>29700000</v>
          </cell>
          <cell r="AF232">
            <v>29700000</v>
          </cell>
          <cell r="AG232">
            <v>29700000</v>
          </cell>
          <cell r="AH232">
            <v>29700000</v>
          </cell>
          <cell r="AI232">
            <v>356400000</v>
          </cell>
          <cell r="AJ232">
            <v>50000</v>
          </cell>
          <cell r="AK232">
            <v>50000</v>
          </cell>
          <cell r="AL232">
            <v>50000</v>
          </cell>
          <cell r="AM232">
            <v>50000</v>
          </cell>
          <cell r="AN232">
            <v>50000</v>
          </cell>
          <cell r="AO232">
            <v>50000</v>
          </cell>
          <cell r="AP232">
            <v>50000</v>
          </cell>
          <cell r="AQ232">
            <v>50000</v>
          </cell>
          <cell r="AR232">
            <v>50000</v>
          </cell>
          <cell r="AS232">
            <v>50000</v>
          </cell>
          <cell r="AT232">
            <v>50000</v>
          </cell>
          <cell r="AU232">
            <v>50000</v>
          </cell>
          <cell r="AV232">
            <v>600000</v>
          </cell>
          <cell r="AW232">
            <v>14850000</v>
          </cell>
          <cell r="AX232">
            <v>14850000</v>
          </cell>
          <cell r="AY232">
            <v>14850000</v>
          </cell>
          <cell r="AZ232">
            <v>14850000</v>
          </cell>
          <cell r="BA232">
            <v>14850000</v>
          </cell>
          <cell r="BB232">
            <v>14850000</v>
          </cell>
          <cell r="BC232">
            <v>14850000</v>
          </cell>
          <cell r="BD232">
            <v>14850000</v>
          </cell>
          <cell r="BE232">
            <v>14850000</v>
          </cell>
          <cell r="BF232">
            <v>14850000</v>
          </cell>
          <cell r="BG232">
            <v>14850000</v>
          </cell>
          <cell r="BH232">
            <v>14850000</v>
          </cell>
          <cell r="BI232">
            <v>178200000</v>
          </cell>
          <cell r="BJ232">
            <v>200000</v>
          </cell>
          <cell r="BK232">
            <v>14960000</v>
          </cell>
          <cell r="BL232">
            <v>100000</v>
          </cell>
          <cell r="BM232">
            <v>14760000</v>
          </cell>
        </row>
        <row r="233">
          <cell r="A233">
            <v>227</v>
          </cell>
          <cell r="B233" t="str">
            <v>09/10</v>
          </cell>
          <cell r="C233">
            <v>7</v>
          </cell>
          <cell r="D233" t="str">
            <v>W</v>
          </cell>
          <cell r="E233" t="str">
            <v>P</v>
          </cell>
          <cell r="H233">
            <v>3</v>
          </cell>
          <cell r="I233" t="str">
            <v>W3P7 09/10</v>
          </cell>
          <cell r="J233">
            <v>100000</v>
          </cell>
          <cell r="K233">
            <v>100000</v>
          </cell>
          <cell r="L233">
            <v>100000</v>
          </cell>
          <cell r="M233">
            <v>100000</v>
          </cell>
          <cell r="N233">
            <v>100000</v>
          </cell>
          <cell r="O233">
            <v>100000</v>
          </cell>
          <cell r="P233">
            <v>100000</v>
          </cell>
          <cell r="Q233">
            <v>100000</v>
          </cell>
          <cell r="R233">
            <v>100000</v>
          </cell>
          <cell r="S233">
            <v>100000</v>
          </cell>
          <cell r="T233">
            <v>100000</v>
          </cell>
          <cell r="U233">
            <v>100000</v>
          </cell>
          <cell r="V233">
            <v>1200000</v>
          </cell>
          <cell r="W233">
            <v>29800000</v>
          </cell>
          <cell r="X233">
            <v>29800000</v>
          </cell>
          <cell r="Y233">
            <v>29800000</v>
          </cell>
          <cell r="Z233">
            <v>29800000</v>
          </cell>
          <cell r="AA233">
            <v>29800000</v>
          </cell>
          <cell r="AB233">
            <v>29800000</v>
          </cell>
          <cell r="AC233">
            <v>29800000</v>
          </cell>
          <cell r="AD233">
            <v>29800000</v>
          </cell>
          <cell r="AE233">
            <v>29800000</v>
          </cell>
          <cell r="AF233">
            <v>29800000</v>
          </cell>
          <cell r="AG233">
            <v>29800000</v>
          </cell>
          <cell r="AH233">
            <v>29800000</v>
          </cell>
          <cell r="AI233">
            <v>357600000</v>
          </cell>
          <cell r="AJ233">
            <v>50000</v>
          </cell>
          <cell r="AK233">
            <v>50000</v>
          </cell>
          <cell r="AL233">
            <v>50000</v>
          </cell>
          <cell r="AM233">
            <v>50000</v>
          </cell>
          <cell r="AN233">
            <v>50000</v>
          </cell>
          <cell r="AO233">
            <v>50000</v>
          </cell>
          <cell r="AP233">
            <v>50000</v>
          </cell>
          <cell r="AQ233">
            <v>50000</v>
          </cell>
          <cell r="AR233">
            <v>50000</v>
          </cell>
          <cell r="AS233">
            <v>50000</v>
          </cell>
          <cell r="AT233">
            <v>50000</v>
          </cell>
          <cell r="AU233">
            <v>50000</v>
          </cell>
          <cell r="AV233">
            <v>600000</v>
          </cell>
          <cell r="AW233">
            <v>14900000</v>
          </cell>
          <cell r="AX233">
            <v>14900000</v>
          </cell>
          <cell r="AY233">
            <v>14900000</v>
          </cell>
          <cell r="AZ233">
            <v>14900000</v>
          </cell>
          <cell r="BA233">
            <v>14900000</v>
          </cell>
          <cell r="BB233">
            <v>14900000</v>
          </cell>
          <cell r="BC233">
            <v>14900000</v>
          </cell>
          <cell r="BD233">
            <v>14900000</v>
          </cell>
          <cell r="BE233">
            <v>14900000</v>
          </cell>
          <cell r="BF233">
            <v>14900000</v>
          </cell>
          <cell r="BG233">
            <v>14900000</v>
          </cell>
          <cell r="BH233">
            <v>14900000</v>
          </cell>
          <cell r="BI233">
            <v>178800000</v>
          </cell>
          <cell r="BJ233">
            <v>200000</v>
          </cell>
          <cell r="BK233">
            <v>15160000</v>
          </cell>
          <cell r="BL233">
            <v>100000</v>
          </cell>
          <cell r="BM233">
            <v>14860000</v>
          </cell>
        </row>
        <row r="234">
          <cell r="A234">
            <v>228</v>
          </cell>
          <cell r="B234" t="str">
            <v>09/10</v>
          </cell>
          <cell r="C234">
            <v>7</v>
          </cell>
          <cell r="D234" t="str">
            <v>W</v>
          </cell>
          <cell r="E234" t="str">
            <v>P</v>
          </cell>
          <cell r="H234">
            <v>4</v>
          </cell>
          <cell r="I234" t="str">
            <v>W4P7 09/10</v>
          </cell>
          <cell r="J234">
            <v>100000</v>
          </cell>
          <cell r="K234">
            <v>100000</v>
          </cell>
          <cell r="L234">
            <v>100000</v>
          </cell>
          <cell r="M234">
            <v>100000</v>
          </cell>
          <cell r="N234">
            <v>100000</v>
          </cell>
          <cell r="O234">
            <v>100000</v>
          </cell>
          <cell r="P234">
            <v>100000</v>
          </cell>
          <cell r="Q234">
            <v>100000</v>
          </cell>
          <cell r="R234">
            <v>100000</v>
          </cell>
          <cell r="S234">
            <v>100000</v>
          </cell>
          <cell r="T234">
            <v>100000</v>
          </cell>
          <cell r="U234">
            <v>100000</v>
          </cell>
          <cell r="V234">
            <v>1200000</v>
          </cell>
          <cell r="W234">
            <v>29900000</v>
          </cell>
          <cell r="X234">
            <v>29900000</v>
          </cell>
          <cell r="Y234">
            <v>29900000</v>
          </cell>
          <cell r="Z234">
            <v>29900000</v>
          </cell>
          <cell r="AA234">
            <v>29900000</v>
          </cell>
          <cell r="AB234">
            <v>29900000</v>
          </cell>
          <cell r="AC234">
            <v>29900000</v>
          </cell>
          <cell r="AD234">
            <v>29900000</v>
          </cell>
          <cell r="AE234">
            <v>29900000</v>
          </cell>
          <cell r="AF234">
            <v>29900000</v>
          </cell>
          <cell r="AG234">
            <v>29900000</v>
          </cell>
          <cell r="AH234">
            <v>29900000</v>
          </cell>
          <cell r="AI234">
            <v>358800000</v>
          </cell>
          <cell r="AJ234">
            <v>50000</v>
          </cell>
          <cell r="AK234">
            <v>50000</v>
          </cell>
          <cell r="AL234">
            <v>50000</v>
          </cell>
          <cell r="AM234">
            <v>50000</v>
          </cell>
          <cell r="AN234">
            <v>50000</v>
          </cell>
          <cell r="AO234">
            <v>50000</v>
          </cell>
          <cell r="AP234">
            <v>50000</v>
          </cell>
          <cell r="AQ234">
            <v>50000</v>
          </cell>
          <cell r="AR234">
            <v>50000</v>
          </cell>
          <cell r="AS234">
            <v>50000</v>
          </cell>
          <cell r="AT234">
            <v>50000</v>
          </cell>
          <cell r="AU234">
            <v>50000</v>
          </cell>
          <cell r="AV234">
            <v>600000</v>
          </cell>
          <cell r="AW234">
            <v>14950000</v>
          </cell>
          <cell r="AX234">
            <v>14950000</v>
          </cell>
          <cell r="AY234">
            <v>14950000</v>
          </cell>
          <cell r="AZ234">
            <v>14950000</v>
          </cell>
          <cell r="BA234">
            <v>14950000</v>
          </cell>
          <cell r="BB234">
            <v>14950000</v>
          </cell>
          <cell r="BC234">
            <v>14950000</v>
          </cell>
          <cell r="BD234">
            <v>14950000</v>
          </cell>
          <cell r="BE234">
            <v>14950000</v>
          </cell>
          <cell r="BF234">
            <v>14950000</v>
          </cell>
          <cell r="BG234">
            <v>14950000</v>
          </cell>
          <cell r="BH234">
            <v>14950000</v>
          </cell>
          <cell r="BI234">
            <v>179400000</v>
          </cell>
          <cell r="BJ234">
            <v>200000</v>
          </cell>
          <cell r="BK234">
            <v>15360000</v>
          </cell>
          <cell r="BL234">
            <v>100000</v>
          </cell>
          <cell r="BM234">
            <v>14960000</v>
          </cell>
        </row>
        <row r="235">
          <cell r="A235">
            <v>229</v>
          </cell>
          <cell r="B235" t="str">
            <v>09/10</v>
          </cell>
          <cell r="C235">
            <v>7</v>
          </cell>
          <cell r="E235" t="str">
            <v>P</v>
          </cell>
          <cell r="I235" t="str">
            <v>P7 09/10</v>
          </cell>
          <cell r="J235">
            <v>1300000</v>
          </cell>
          <cell r="K235">
            <v>1300000</v>
          </cell>
          <cell r="L235">
            <v>1300000</v>
          </cell>
          <cell r="M235">
            <v>1300000</v>
          </cell>
          <cell r="N235">
            <v>1300000</v>
          </cell>
          <cell r="O235">
            <v>1300000</v>
          </cell>
          <cell r="P235">
            <v>1300000</v>
          </cell>
          <cell r="Q235">
            <v>1300000</v>
          </cell>
          <cell r="R235">
            <v>1300000</v>
          </cell>
          <cell r="S235">
            <v>1300000</v>
          </cell>
          <cell r="T235">
            <v>1300000</v>
          </cell>
          <cell r="U235">
            <v>1300000</v>
          </cell>
          <cell r="V235">
            <v>15600000</v>
          </cell>
          <cell r="W235">
            <v>29900000</v>
          </cell>
          <cell r="X235">
            <v>29900000</v>
          </cell>
          <cell r="Y235">
            <v>29900000</v>
          </cell>
          <cell r="Z235">
            <v>29900000</v>
          </cell>
          <cell r="AA235">
            <v>29900000</v>
          </cell>
          <cell r="AB235">
            <v>29900000</v>
          </cell>
          <cell r="AC235">
            <v>29900000</v>
          </cell>
          <cell r="AD235">
            <v>29900000</v>
          </cell>
          <cell r="AE235">
            <v>29900000</v>
          </cell>
          <cell r="AF235">
            <v>29900000</v>
          </cell>
          <cell r="AG235">
            <v>29900000</v>
          </cell>
          <cell r="AH235">
            <v>29900000</v>
          </cell>
          <cell r="AI235">
            <v>358800000</v>
          </cell>
          <cell r="AJ235">
            <v>650000</v>
          </cell>
          <cell r="AK235">
            <v>650000</v>
          </cell>
          <cell r="AL235">
            <v>650000</v>
          </cell>
          <cell r="AM235">
            <v>650000</v>
          </cell>
          <cell r="AN235">
            <v>650000</v>
          </cell>
          <cell r="AO235">
            <v>650000</v>
          </cell>
          <cell r="AP235">
            <v>650000</v>
          </cell>
          <cell r="AQ235">
            <v>650000</v>
          </cell>
          <cell r="AR235">
            <v>650000</v>
          </cell>
          <cell r="AS235">
            <v>650000</v>
          </cell>
          <cell r="AT235">
            <v>650000</v>
          </cell>
          <cell r="AU235">
            <v>650000</v>
          </cell>
          <cell r="AV235">
            <v>7800000</v>
          </cell>
          <cell r="AW235">
            <v>14950000</v>
          </cell>
          <cell r="AX235">
            <v>14950000</v>
          </cell>
          <cell r="AY235">
            <v>14950000</v>
          </cell>
          <cell r="AZ235">
            <v>14950000</v>
          </cell>
          <cell r="BA235">
            <v>14950000</v>
          </cell>
          <cell r="BB235">
            <v>14950000</v>
          </cell>
          <cell r="BC235">
            <v>14950000</v>
          </cell>
          <cell r="BD235">
            <v>14950000</v>
          </cell>
          <cell r="BE235">
            <v>14950000</v>
          </cell>
          <cell r="BF235">
            <v>14950000</v>
          </cell>
          <cell r="BG235">
            <v>14950000</v>
          </cell>
          <cell r="BH235">
            <v>14950000</v>
          </cell>
          <cell r="BI235">
            <v>179400000</v>
          </cell>
          <cell r="BJ235">
            <v>800000</v>
          </cell>
          <cell r="BK235">
            <v>15360000</v>
          </cell>
          <cell r="BL235">
            <v>400000</v>
          </cell>
          <cell r="BM235">
            <v>14960000</v>
          </cell>
        </row>
        <row r="236">
          <cell r="A236">
            <v>230</v>
          </cell>
          <cell r="B236" t="str">
            <v>09/10</v>
          </cell>
          <cell r="C236">
            <v>8</v>
          </cell>
          <cell r="D236" t="str">
            <v>W</v>
          </cell>
          <cell r="E236" t="str">
            <v>P</v>
          </cell>
          <cell r="G236">
            <v>8</v>
          </cell>
          <cell r="H236">
            <v>1</v>
          </cell>
          <cell r="I236" t="str">
            <v>W1P8 09/10</v>
          </cell>
          <cell r="J236">
            <v>1000000</v>
          </cell>
          <cell r="K236">
            <v>1000000</v>
          </cell>
          <cell r="L236">
            <v>1000000</v>
          </cell>
          <cell r="M236">
            <v>1000000</v>
          </cell>
          <cell r="N236">
            <v>1000000</v>
          </cell>
          <cell r="O236">
            <v>1000000</v>
          </cell>
          <cell r="P236">
            <v>1000000</v>
          </cell>
          <cell r="Q236">
            <v>1000000</v>
          </cell>
          <cell r="R236">
            <v>1000000</v>
          </cell>
          <cell r="S236">
            <v>1000000</v>
          </cell>
          <cell r="T236">
            <v>1000000</v>
          </cell>
          <cell r="U236">
            <v>1000000</v>
          </cell>
          <cell r="V236">
            <v>12000000</v>
          </cell>
          <cell r="W236">
            <v>30900000</v>
          </cell>
          <cell r="X236">
            <v>30900000</v>
          </cell>
          <cell r="Y236">
            <v>30900000</v>
          </cell>
          <cell r="Z236">
            <v>30900000</v>
          </cell>
          <cell r="AA236">
            <v>30900000</v>
          </cell>
          <cell r="AB236">
            <v>30900000</v>
          </cell>
          <cell r="AC236">
            <v>30900000</v>
          </cell>
          <cell r="AD236">
            <v>30900000</v>
          </cell>
          <cell r="AE236">
            <v>30900000</v>
          </cell>
          <cell r="AF236">
            <v>30900000</v>
          </cell>
          <cell r="AG236">
            <v>30900000</v>
          </cell>
          <cell r="AH236">
            <v>30900000</v>
          </cell>
          <cell r="AI236">
            <v>370800000</v>
          </cell>
          <cell r="AJ236">
            <v>500000</v>
          </cell>
          <cell r="AK236">
            <v>500000</v>
          </cell>
          <cell r="AL236">
            <v>500000</v>
          </cell>
          <cell r="AM236">
            <v>500000</v>
          </cell>
          <cell r="AN236">
            <v>500000</v>
          </cell>
          <cell r="AO236">
            <v>500000</v>
          </cell>
          <cell r="AP236">
            <v>500000</v>
          </cell>
          <cell r="AQ236">
            <v>500000</v>
          </cell>
          <cell r="AR236">
            <v>500000</v>
          </cell>
          <cell r="AS236">
            <v>500000</v>
          </cell>
          <cell r="AT236">
            <v>500000</v>
          </cell>
          <cell r="AU236">
            <v>500000</v>
          </cell>
          <cell r="AV236">
            <v>6000000</v>
          </cell>
          <cell r="AW236">
            <v>15450000</v>
          </cell>
          <cell r="AX236">
            <v>15450000</v>
          </cell>
          <cell r="AY236">
            <v>15450000</v>
          </cell>
          <cell r="AZ236">
            <v>15450000</v>
          </cell>
          <cell r="BA236">
            <v>15450000</v>
          </cell>
          <cell r="BB236">
            <v>15450000</v>
          </cell>
          <cell r="BC236">
            <v>15450000</v>
          </cell>
          <cell r="BD236">
            <v>15450000</v>
          </cell>
          <cell r="BE236">
            <v>15450000</v>
          </cell>
          <cell r="BF236">
            <v>15450000</v>
          </cell>
          <cell r="BG236">
            <v>15450000</v>
          </cell>
          <cell r="BH236">
            <v>15450000</v>
          </cell>
          <cell r="BI236">
            <v>185400000</v>
          </cell>
          <cell r="BJ236">
            <v>40000</v>
          </cell>
          <cell r="BK236">
            <v>15400000</v>
          </cell>
          <cell r="BL236">
            <v>13333.333333333334</v>
          </cell>
          <cell r="BM236">
            <v>14973333.333333334</v>
          </cell>
        </row>
        <row r="237">
          <cell r="A237">
            <v>231</v>
          </cell>
          <cell r="B237" t="str">
            <v>09/10</v>
          </cell>
          <cell r="C237">
            <v>8</v>
          </cell>
          <cell r="D237" t="str">
            <v>W</v>
          </cell>
          <cell r="E237" t="str">
            <v>P</v>
          </cell>
          <cell r="H237">
            <v>2</v>
          </cell>
          <cell r="I237" t="str">
            <v>W2P8 09/10</v>
          </cell>
          <cell r="J237">
            <v>100000</v>
          </cell>
          <cell r="K237">
            <v>100000</v>
          </cell>
          <cell r="L237">
            <v>100000</v>
          </cell>
          <cell r="M237">
            <v>100000</v>
          </cell>
          <cell r="N237">
            <v>100000</v>
          </cell>
          <cell r="O237">
            <v>100000</v>
          </cell>
          <cell r="P237">
            <v>100000</v>
          </cell>
          <cell r="Q237">
            <v>100000</v>
          </cell>
          <cell r="R237">
            <v>100000</v>
          </cell>
          <cell r="S237">
            <v>100000</v>
          </cell>
          <cell r="T237">
            <v>100000</v>
          </cell>
          <cell r="U237">
            <v>100000</v>
          </cell>
          <cell r="V237">
            <v>1200000</v>
          </cell>
          <cell r="W237">
            <v>31000000</v>
          </cell>
          <cell r="X237">
            <v>31000000</v>
          </cell>
          <cell r="Y237">
            <v>31000000</v>
          </cell>
          <cell r="Z237">
            <v>31000000</v>
          </cell>
          <cell r="AA237">
            <v>31000000</v>
          </cell>
          <cell r="AB237">
            <v>31000000</v>
          </cell>
          <cell r="AC237">
            <v>31000000</v>
          </cell>
          <cell r="AD237">
            <v>31000000</v>
          </cell>
          <cell r="AE237">
            <v>31000000</v>
          </cell>
          <cell r="AF237">
            <v>31000000</v>
          </cell>
          <cell r="AG237">
            <v>31000000</v>
          </cell>
          <cell r="AH237">
            <v>31000000</v>
          </cell>
          <cell r="AI237">
            <v>372000000</v>
          </cell>
          <cell r="AJ237">
            <v>50000</v>
          </cell>
          <cell r="AK237">
            <v>50000</v>
          </cell>
          <cell r="AL237">
            <v>50000</v>
          </cell>
          <cell r="AM237">
            <v>50000</v>
          </cell>
          <cell r="AN237">
            <v>50000</v>
          </cell>
          <cell r="AO237">
            <v>50000</v>
          </cell>
          <cell r="AP237">
            <v>50000</v>
          </cell>
          <cell r="AQ237">
            <v>50000</v>
          </cell>
          <cell r="AR237">
            <v>50000</v>
          </cell>
          <cell r="AS237">
            <v>50000</v>
          </cell>
          <cell r="AT237">
            <v>50000</v>
          </cell>
          <cell r="AU237">
            <v>50000</v>
          </cell>
          <cell r="AV237">
            <v>600000</v>
          </cell>
          <cell r="AW237">
            <v>15500000</v>
          </cell>
          <cell r="AX237">
            <v>15500000</v>
          </cell>
          <cell r="AY237">
            <v>15500000</v>
          </cell>
          <cell r="AZ237">
            <v>15500000</v>
          </cell>
          <cell r="BA237">
            <v>15500000</v>
          </cell>
          <cell r="BB237">
            <v>15500000</v>
          </cell>
          <cell r="BC237">
            <v>15500000</v>
          </cell>
          <cell r="BD237">
            <v>15500000</v>
          </cell>
          <cell r="BE237">
            <v>15500000</v>
          </cell>
          <cell r="BF237">
            <v>15500000</v>
          </cell>
          <cell r="BG237">
            <v>15500000</v>
          </cell>
          <cell r="BH237">
            <v>15500000</v>
          </cell>
          <cell r="BI237">
            <v>186000000</v>
          </cell>
          <cell r="BJ237">
            <v>80000</v>
          </cell>
          <cell r="BK237">
            <v>15480000</v>
          </cell>
          <cell r="BL237">
            <v>26666.666666666668</v>
          </cell>
          <cell r="BM237">
            <v>15000000</v>
          </cell>
        </row>
        <row r="238">
          <cell r="A238">
            <v>232</v>
          </cell>
          <cell r="B238" t="str">
            <v>09/10</v>
          </cell>
          <cell r="C238">
            <v>8</v>
          </cell>
          <cell r="D238" t="str">
            <v>W</v>
          </cell>
          <cell r="E238" t="str">
            <v>P</v>
          </cell>
          <cell r="H238">
            <v>3</v>
          </cell>
          <cell r="I238" t="str">
            <v>W3P8 09/10</v>
          </cell>
          <cell r="J238">
            <v>100000</v>
          </cell>
          <cell r="K238">
            <v>100000</v>
          </cell>
          <cell r="L238">
            <v>100000</v>
          </cell>
          <cell r="M238">
            <v>100000</v>
          </cell>
          <cell r="N238">
            <v>100000</v>
          </cell>
          <cell r="O238">
            <v>100000</v>
          </cell>
          <cell r="P238">
            <v>100000</v>
          </cell>
          <cell r="Q238">
            <v>100000</v>
          </cell>
          <cell r="R238">
            <v>100000</v>
          </cell>
          <cell r="S238">
            <v>100000</v>
          </cell>
          <cell r="T238">
            <v>100000</v>
          </cell>
          <cell r="U238">
            <v>100000</v>
          </cell>
          <cell r="V238">
            <v>1200000</v>
          </cell>
          <cell r="W238">
            <v>31100000</v>
          </cell>
          <cell r="X238">
            <v>31100000</v>
          </cell>
          <cell r="Y238">
            <v>31100000</v>
          </cell>
          <cell r="Z238">
            <v>31100000</v>
          </cell>
          <cell r="AA238">
            <v>31100000</v>
          </cell>
          <cell r="AB238">
            <v>31100000</v>
          </cell>
          <cell r="AC238">
            <v>31100000</v>
          </cell>
          <cell r="AD238">
            <v>31100000</v>
          </cell>
          <cell r="AE238">
            <v>31100000</v>
          </cell>
          <cell r="AF238">
            <v>31100000</v>
          </cell>
          <cell r="AG238">
            <v>31100000</v>
          </cell>
          <cell r="AH238">
            <v>31100000</v>
          </cell>
          <cell r="AI238">
            <v>373200000</v>
          </cell>
          <cell r="AJ238">
            <v>50000</v>
          </cell>
          <cell r="AK238">
            <v>50000</v>
          </cell>
          <cell r="AL238">
            <v>50000</v>
          </cell>
          <cell r="AM238">
            <v>50000</v>
          </cell>
          <cell r="AN238">
            <v>50000</v>
          </cell>
          <cell r="AO238">
            <v>50000</v>
          </cell>
          <cell r="AP238">
            <v>50000</v>
          </cell>
          <cell r="AQ238">
            <v>50000</v>
          </cell>
          <cell r="AR238">
            <v>50000</v>
          </cell>
          <cell r="AS238">
            <v>50000</v>
          </cell>
          <cell r="AT238">
            <v>50000</v>
          </cell>
          <cell r="AU238">
            <v>50000</v>
          </cell>
          <cell r="AV238">
            <v>600000</v>
          </cell>
          <cell r="AW238">
            <v>15550000</v>
          </cell>
          <cell r="AX238">
            <v>15550000</v>
          </cell>
          <cell r="AY238">
            <v>15550000</v>
          </cell>
          <cell r="AZ238">
            <v>15550000</v>
          </cell>
          <cell r="BA238">
            <v>15550000</v>
          </cell>
          <cell r="BB238">
            <v>15550000</v>
          </cell>
          <cell r="BC238">
            <v>15550000</v>
          </cell>
          <cell r="BD238">
            <v>15550000</v>
          </cell>
          <cell r="BE238">
            <v>15550000</v>
          </cell>
          <cell r="BF238">
            <v>15550000</v>
          </cell>
          <cell r="BG238">
            <v>15550000</v>
          </cell>
          <cell r="BH238">
            <v>15550000</v>
          </cell>
          <cell r="BI238">
            <v>186600000</v>
          </cell>
          <cell r="BJ238">
            <v>120000</v>
          </cell>
          <cell r="BK238">
            <v>15600000</v>
          </cell>
          <cell r="BL238">
            <v>40000</v>
          </cell>
          <cell r="BM238">
            <v>15040000</v>
          </cell>
        </row>
        <row r="239">
          <cell r="A239">
            <v>233</v>
          </cell>
          <cell r="B239" t="str">
            <v>09/10</v>
          </cell>
          <cell r="C239">
            <v>8</v>
          </cell>
          <cell r="D239" t="str">
            <v>W</v>
          </cell>
          <cell r="E239" t="str">
            <v>P</v>
          </cell>
          <cell r="H239">
            <v>4</v>
          </cell>
          <cell r="I239" t="str">
            <v>W4P8 09/10</v>
          </cell>
          <cell r="J239">
            <v>100000</v>
          </cell>
          <cell r="K239">
            <v>100000</v>
          </cell>
          <cell r="L239">
            <v>100000</v>
          </cell>
          <cell r="M239">
            <v>100000</v>
          </cell>
          <cell r="N239">
            <v>100000</v>
          </cell>
          <cell r="O239">
            <v>100000</v>
          </cell>
          <cell r="P239">
            <v>100000</v>
          </cell>
          <cell r="Q239">
            <v>100000</v>
          </cell>
          <cell r="R239">
            <v>100000</v>
          </cell>
          <cell r="S239">
            <v>100000</v>
          </cell>
          <cell r="T239">
            <v>100000</v>
          </cell>
          <cell r="U239">
            <v>100000</v>
          </cell>
          <cell r="V239">
            <v>1200000</v>
          </cell>
          <cell r="W239">
            <v>31200000</v>
          </cell>
          <cell r="X239">
            <v>31200000</v>
          </cell>
          <cell r="Y239">
            <v>31200000</v>
          </cell>
          <cell r="Z239">
            <v>31200000</v>
          </cell>
          <cell r="AA239">
            <v>31200000</v>
          </cell>
          <cell r="AB239">
            <v>31200000</v>
          </cell>
          <cell r="AC239">
            <v>31200000</v>
          </cell>
          <cell r="AD239">
            <v>31200000</v>
          </cell>
          <cell r="AE239">
            <v>31200000</v>
          </cell>
          <cell r="AF239">
            <v>31200000</v>
          </cell>
          <cell r="AG239">
            <v>31200000</v>
          </cell>
          <cell r="AH239">
            <v>31200000</v>
          </cell>
          <cell r="AI239">
            <v>374400000</v>
          </cell>
          <cell r="AJ239">
            <v>50000</v>
          </cell>
          <cell r="AK239">
            <v>50000</v>
          </cell>
          <cell r="AL239">
            <v>50000</v>
          </cell>
          <cell r="AM239">
            <v>50000</v>
          </cell>
          <cell r="AN239">
            <v>50000</v>
          </cell>
          <cell r="AO239">
            <v>50000</v>
          </cell>
          <cell r="AP239">
            <v>50000</v>
          </cell>
          <cell r="AQ239">
            <v>50000</v>
          </cell>
          <cell r="AR239">
            <v>50000</v>
          </cell>
          <cell r="AS239">
            <v>50000</v>
          </cell>
          <cell r="AT239">
            <v>50000</v>
          </cell>
          <cell r="AU239">
            <v>50000</v>
          </cell>
          <cell r="AV239">
            <v>600000</v>
          </cell>
          <cell r="AW239">
            <v>15600000</v>
          </cell>
          <cell r="AX239">
            <v>15600000</v>
          </cell>
          <cell r="AY239">
            <v>15600000</v>
          </cell>
          <cell r="AZ239">
            <v>15600000</v>
          </cell>
          <cell r="BA239">
            <v>15600000</v>
          </cell>
          <cell r="BB239">
            <v>15600000</v>
          </cell>
          <cell r="BC239">
            <v>15600000</v>
          </cell>
          <cell r="BD239">
            <v>15600000</v>
          </cell>
          <cell r="BE239">
            <v>15600000</v>
          </cell>
          <cell r="BF239">
            <v>15600000</v>
          </cell>
          <cell r="BG239">
            <v>15600000</v>
          </cell>
          <cell r="BH239">
            <v>15600000</v>
          </cell>
          <cell r="BI239">
            <v>187200000</v>
          </cell>
          <cell r="BJ239">
            <v>160000</v>
          </cell>
          <cell r="BK239">
            <v>15760000</v>
          </cell>
          <cell r="BL239">
            <v>53333.333333333336</v>
          </cell>
          <cell r="BM239">
            <v>15093333.333333334</v>
          </cell>
        </row>
        <row r="240">
          <cell r="A240">
            <v>234</v>
          </cell>
          <cell r="B240" t="str">
            <v>09/10</v>
          </cell>
          <cell r="C240">
            <v>8</v>
          </cell>
          <cell r="E240" t="str">
            <v>P</v>
          </cell>
          <cell r="I240" t="str">
            <v>P8 09/10</v>
          </cell>
          <cell r="J240">
            <v>1300000</v>
          </cell>
          <cell r="K240">
            <v>1300000</v>
          </cell>
          <cell r="L240">
            <v>1300000</v>
          </cell>
          <cell r="M240">
            <v>1300000</v>
          </cell>
          <cell r="N240">
            <v>1300000</v>
          </cell>
          <cell r="O240">
            <v>1300000</v>
          </cell>
          <cell r="P240">
            <v>1300000</v>
          </cell>
          <cell r="Q240">
            <v>1300000</v>
          </cell>
          <cell r="R240">
            <v>1300000</v>
          </cell>
          <cell r="S240">
            <v>1300000</v>
          </cell>
          <cell r="T240">
            <v>1300000</v>
          </cell>
          <cell r="U240">
            <v>1300000</v>
          </cell>
          <cell r="V240">
            <v>15600000</v>
          </cell>
          <cell r="W240">
            <v>31200000</v>
          </cell>
          <cell r="X240">
            <v>31200000</v>
          </cell>
          <cell r="Y240">
            <v>31200000</v>
          </cell>
          <cell r="Z240">
            <v>31200000</v>
          </cell>
          <cell r="AA240">
            <v>31200000</v>
          </cell>
          <cell r="AB240">
            <v>31200000</v>
          </cell>
          <cell r="AC240">
            <v>31200000</v>
          </cell>
          <cell r="AD240">
            <v>31200000</v>
          </cell>
          <cell r="AE240">
            <v>31200000</v>
          </cell>
          <cell r="AF240">
            <v>31200000</v>
          </cell>
          <cell r="AG240">
            <v>31200000</v>
          </cell>
          <cell r="AH240">
            <v>31200000</v>
          </cell>
          <cell r="AI240">
            <v>374400000</v>
          </cell>
          <cell r="AJ240">
            <v>650000</v>
          </cell>
          <cell r="AK240">
            <v>650000</v>
          </cell>
          <cell r="AL240">
            <v>650000</v>
          </cell>
          <cell r="AM240">
            <v>650000</v>
          </cell>
          <cell r="AN240">
            <v>650000</v>
          </cell>
          <cell r="AO240">
            <v>650000</v>
          </cell>
          <cell r="AP240">
            <v>650000</v>
          </cell>
          <cell r="AQ240">
            <v>650000</v>
          </cell>
          <cell r="AR240">
            <v>650000</v>
          </cell>
          <cell r="AS240">
            <v>650000</v>
          </cell>
          <cell r="AT240">
            <v>650000</v>
          </cell>
          <cell r="AU240">
            <v>650000</v>
          </cell>
          <cell r="AV240">
            <v>7800000</v>
          </cell>
          <cell r="AW240">
            <v>15600000</v>
          </cell>
          <cell r="AX240">
            <v>15600000</v>
          </cell>
          <cell r="AY240">
            <v>15600000</v>
          </cell>
          <cell r="AZ240">
            <v>15600000</v>
          </cell>
          <cell r="BA240">
            <v>15600000</v>
          </cell>
          <cell r="BB240">
            <v>15600000</v>
          </cell>
          <cell r="BC240">
            <v>15600000</v>
          </cell>
          <cell r="BD240">
            <v>15600000</v>
          </cell>
          <cell r="BE240">
            <v>15600000</v>
          </cell>
          <cell r="BF240">
            <v>15600000</v>
          </cell>
          <cell r="BG240">
            <v>15600000</v>
          </cell>
          <cell r="BH240">
            <v>15600000</v>
          </cell>
          <cell r="BI240">
            <v>187200000</v>
          </cell>
          <cell r="BJ240">
            <v>400000</v>
          </cell>
          <cell r="BK240">
            <v>15760000</v>
          </cell>
          <cell r="BL240">
            <v>133333.33333333334</v>
          </cell>
          <cell r="BM240">
            <v>15093333.333333334</v>
          </cell>
        </row>
        <row r="241">
          <cell r="A241">
            <v>235</v>
          </cell>
          <cell r="B241" t="str">
            <v>09/10</v>
          </cell>
          <cell r="C241">
            <v>9</v>
          </cell>
          <cell r="D241" t="str">
            <v>W</v>
          </cell>
          <cell r="E241" t="str">
            <v>P</v>
          </cell>
          <cell r="G241">
            <v>9</v>
          </cell>
          <cell r="H241">
            <v>1</v>
          </cell>
          <cell r="I241" t="str">
            <v>W1P9 09/10</v>
          </cell>
          <cell r="J241">
            <v>1000000</v>
          </cell>
          <cell r="K241">
            <v>1000000</v>
          </cell>
          <cell r="L241">
            <v>1000000</v>
          </cell>
          <cell r="M241">
            <v>1000000</v>
          </cell>
          <cell r="N241">
            <v>1000000</v>
          </cell>
          <cell r="O241">
            <v>1000000</v>
          </cell>
          <cell r="P241">
            <v>1000000</v>
          </cell>
          <cell r="Q241">
            <v>1000000</v>
          </cell>
          <cell r="R241">
            <v>1000000</v>
          </cell>
          <cell r="S241">
            <v>1000000</v>
          </cell>
          <cell r="T241">
            <v>1000000</v>
          </cell>
          <cell r="U241">
            <v>1000000</v>
          </cell>
          <cell r="V241">
            <v>12000000</v>
          </cell>
          <cell r="W241">
            <v>32200000</v>
          </cell>
          <cell r="X241">
            <v>32200000</v>
          </cell>
          <cell r="Y241">
            <v>32200000</v>
          </cell>
          <cell r="Z241">
            <v>32200000</v>
          </cell>
          <cell r="AA241">
            <v>32200000</v>
          </cell>
          <cell r="AB241">
            <v>32200000</v>
          </cell>
          <cell r="AC241">
            <v>32200000</v>
          </cell>
          <cell r="AD241">
            <v>32200000</v>
          </cell>
          <cell r="AE241">
            <v>32200000</v>
          </cell>
          <cell r="AF241">
            <v>32200000</v>
          </cell>
          <cell r="AG241">
            <v>32200000</v>
          </cell>
          <cell r="AH241">
            <v>32200000</v>
          </cell>
          <cell r="AI241">
            <v>386400000</v>
          </cell>
          <cell r="AJ241">
            <v>500000</v>
          </cell>
          <cell r="AK241">
            <v>500000</v>
          </cell>
          <cell r="AL241">
            <v>500000</v>
          </cell>
          <cell r="AM241">
            <v>500000</v>
          </cell>
          <cell r="AN241">
            <v>500000</v>
          </cell>
          <cell r="AO241">
            <v>500000</v>
          </cell>
          <cell r="AP241">
            <v>500000</v>
          </cell>
          <cell r="AQ241">
            <v>500000</v>
          </cell>
          <cell r="AR241">
            <v>500000</v>
          </cell>
          <cell r="AS241">
            <v>500000</v>
          </cell>
          <cell r="AT241">
            <v>500000</v>
          </cell>
          <cell r="AU241">
            <v>500000</v>
          </cell>
          <cell r="AV241">
            <v>6000000</v>
          </cell>
          <cell r="AW241">
            <v>16100000</v>
          </cell>
          <cell r="AX241">
            <v>16100000</v>
          </cell>
          <cell r="AY241">
            <v>16100000</v>
          </cell>
          <cell r="AZ241">
            <v>16100000</v>
          </cell>
          <cell r="BA241">
            <v>16100000</v>
          </cell>
          <cell r="BB241">
            <v>16100000</v>
          </cell>
          <cell r="BC241">
            <v>16100000</v>
          </cell>
          <cell r="BD241">
            <v>16100000</v>
          </cell>
          <cell r="BE241">
            <v>16100000</v>
          </cell>
          <cell r="BF241">
            <v>16100000</v>
          </cell>
          <cell r="BG241">
            <v>16100000</v>
          </cell>
          <cell r="BH241">
            <v>16100000</v>
          </cell>
          <cell r="BI241">
            <v>193200000</v>
          </cell>
          <cell r="BJ241">
            <v>8000</v>
          </cell>
          <cell r="BK241">
            <v>15768000</v>
          </cell>
          <cell r="BL241">
            <v>8000</v>
          </cell>
          <cell r="BM241">
            <v>15101333.333333334</v>
          </cell>
        </row>
        <row r="242">
          <cell r="A242">
            <v>236</v>
          </cell>
          <cell r="B242" t="str">
            <v>09/10</v>
          </cell>
          <cell r="C242">
            <v>9</v>
          </cell>
          <cell r="D242" t="str">
            <v>W</v>
          </cell>
          <cell r="E242" t="str">
            <v>P</v>
          </cell>
          <cell r="H242">
            <v>2</v>
          </cell>
          <cell r="I242" t="str">
            <v>W2P9 09/10</v>
          </cell>
          <cell r="J242">
            <v>100000</v>
          </cell>
          <cell r="K242">
            <v>100000</v>
          </cell>
          <cell r="L242">
            <v>100000</v>
          </cell>
          <cell r="M242">
            <v>100000</v>
          </cell>
          <cell r="N242">
            <v>100000</v>
          </cell>
          <cell r="O242">
            <v>100000</v>
          </cell>
          <cell r="P242">
            <v>100000</v>
          </cell>
          <cell r="Q242">
            <v>100000</v>
          </cell>
          <cell r="R242">
            <v>100000</v>
          </cell>
          <cell r="S242">
            <v>100000</v>
          </cell>
          <cell r="T242">
            <v>100000</v>
          </cell>
          <cell r="U242">
            <v>100000</v>
          </cell>
          <cell r="V242">
            <v>1200000</v>
          </cell>
          <cell r="W242">
            <v>32300000</v>
          </cell>
          <cell r="X242">
            <v>32300000</v>
          </cell>
          <cell r="Y242">
            <v>32300000</v>
          </cell>
          <cell r="Z242">
            <v>32300000</v>
          </cell>
          <cell r="AA242">
            <v>32300000</v>
          </cell>
          <cell r="AB242">
            <v>32300000</v>
          </cell>
          <cell r="AC242">
            <v>32300000</v>
          </cell>
          <cell r="AD242">
            <v>32300000</v>
          </cell>
          <cell r="AE242">
            <v>32300000</v>
          </cell>
          <cell r="AF242">
            <v>32300000</v>
          </cell>
          <cell r="AG242">
            <v>32300000</v>
          </cell>
          <cell r="AH242">
            <v>32300000</v>
          </cell>
          <cell r="AI242">
            <v>387600000</v>
          </cell>
          <cell r="AJ242">
            <v>50000</v>
          </cell>
          <cell r="AK242">
            <v>50000</v>
          </cell>
          <cell r="AL242">
            <v>50000</v>
          </cell>
          <cell r="AM242">
            <v>50000</v>
          </cell>
          <cell r="AN242">
            <v>50000</v>
          </cell>
          <cell r="AO242">
            <v>50000</v>
          </cell>
          <cell r="AP242">
            <v>50000</v>
          </cell>
          <cell r="AQ242">
            <v>50000</v>
          </cell>
          <cell r="AR242">
            <v>50000</v>
          </cell>
          <cell r="AS242">
            <v>50000</v>
          </cell>
          <cell r="AT242">
            <v>50000</v>
          </cell>
          <cell r="AU242">
            <v>50000</v>
          </cell>
          <cell r="AV242">
            <v>600000</v>
          </cell>
          <cell r="AW242">
            <v>16150000</v>
          </cell>
          <cell r="AX242">
            <v>16150000</v>
          </cell>
          <cell r="AY242">
            <v>16150000</v>
          </cell>
          <cell r="AZ242">
            <v>16150000</v>
          </cell>
          <cell r="BA242">
            <v>16150000</v>
          </cell>
          <cell r="BB242">
            <v>16150000</v>
          </cell>
          <cell r="BC242">
            <v>16150000</v>
          </cell>
          <cell r="BD242">
            <v>16150000</v>
          </cell>
          <cell r="BE242">
            <v>16150000</v>
          </cell>
          <cell r="BF242">
            <v>16150000</v>
          </cell>
          <cell r="BG242">
            <v>16150000</v>
          </cell>
          <cell r="BH242">
            <v>16150000</v>
          </cell>
          <cell r="BI242">
            <v>193800000</v>
          </cell>
          <cell r="BJ242">
            <v>32000</v>
          </cell>
          <cell r="BK242">
            <v>15800000</v>
          </cell>
          <cell r="BL242">
            <v>32000</v>
          </cell>
          <cell r="BM242">
            <v>15133333.333333334</v>
          </cell>
        </row>
        <row r="243">
          <cell r="A243">
            <v>237</v>
          </cell>
          <cell r="B243" t="str">
            <v>09/10</v>
          </cell>
          <cell r="C243">
            <v>9</v>
          </cell>
          <cell r="D243" t="str">
            <v>W</v>
          </cell>
          <cell r="E243" t="str">
            <v>P</v>
          </cell>
          <cell r="H243">
            <v>3</v>
          </cell>
          <cell r="I243" t="str">
            <v>W3P9 09/10</v>
          </cell>
          <cell r="J243">
            <v>100000</v>
          </cell>
          <cell r="K243">
            <v>100000</v>
          </cell>
          <cell r="L243">
            <v>100000</v>
          </cell>
          <cell r="M243">
            <v>100000</v>
          </cell>
          <cell r="N243">
            <v>100000</v>
          </cell>
          <cell r="O243">
            <v>100000</v>
          </cell>
          <cell r="P243">
            <v>100000</v>
          </cell>
          <cell r="Q243">
            <v>100000</v>
          </cell>
          <cell r="R243">
            <v>100000</v>
          </cell>
          <cell r="S243">
            <v>100000</v>
          </cell>
          <cell r="T243">
            <v>100000</v>
          </cell>
          <cell r="U243">
            <v>100000</v>
          </cell>
          <cell r="V243">
            <v>1200000</v>
          </cell>
          <cell r="W243">
            <v>32400000</v>
          </cell>
          <cell r="X243">
            <v>32400000</v>
          </cell>
          <cell r="Y243">
            <v>32400000</v>
          </cell>
          <cell r="Z243">
            <v>32400000</v>
          </cell>
          <cell r="AA243">
            <v>32400000</v>
          </cell>
          <cell r="AB243">
            <v>32400000</v>
          </cell>
          <cell r="AC243">
            <v>32400000</v>
          </cell>
          <cell r="AD243">
            <v>32400000</v>
          </cell>
          <cell r="AE243">
            <v>32400000</v>
          </cell>
          <cell r="AF243">
            <v>32400000</v>
          </cell>
          <cell r="AG243">
            <v>32400000</v>
          </cell>
          <cell r="AH243">
            <v>32400000</v>
          </cell>
          <cell r="AI243">
            <v>388800000</v>
          </cell>
          <cell r="AJ243">
            <v>50000</v>
          </cell>
          <cell r="AK243">
            <v>50000</v>
          </cell>
          <cell r="AL243">
            <v>50000</v>
          </cell>
          <cell r="AM243">
            <v>50000</v>
          </cell>
          <cell r="AN243">
            <v>50000</v>
          </cell>
          <cell r="AO243">
            <v>50000</v>
          </cell>
          <cell r="AP243">
            <v>50000</v>
          </cell>
          <cell r="AQ243">
            <v>50000</v>
          </cell>
          <cell r="AR243">
            <v>50000</v>
          </cell>
          <cell r="AS243">
            <v>50000</v>
          </cell>
          <cell r="AT243">
            <v>50000</v>
          </cell>
          <cell r="AU243">
            <v>50000</v>
          </cell>
          <cell r="AV243">
            <v>600000</v>
          </cell>
          <cell r="AW243">
            <v>16200000</v>
          </cell>
          <cell r="AX243">
            <v>16200000</v>
          </cell>
          <cell r="AY243">
            <v>16200000</v>
          </cell>
          <cell r="AZ243">
            <v>16200000</v>
          </cell>
          <cell r="BA243">
            <v>16200000</v>
          </cell>
          <cell r="BB243">
            <v>16200000</v>
          </cell>
          <cell r="BC243">
            <v>16200000</v>
          </cell>
          <cell r="BD243">
            <v>16200000</v>
          </cell>
          <cell r="BE243">
            <v>16200000</v>
          </cell>
          <cell r="BF243">
            <v>16200000</v>
          </cell>
          <cell r="BG243">
            <v>16200000</v>
          </cell>
          <cell r="BH243">
            <v>16200000</v>
          </cell>
          <cell r="BI243">
            <v>194400000</v>
          </cell>
          <cell r="BJ243">
            <v>72000</v>
          </cell>
          <cell r="BK243">
            <v>15872000</v>
          </cell>
          <cell r="BL243">
            <v>72000</v>
          </cell>
          <cell r="BM243">
            <v>15205333.333333334</v>
          </cell>
        </row>
        <row r="244">
          <cell r="A244">
            <v>238</v>
          </cell>
          <cell r="B244" t="str">
            <v>09/10</v>
          </cell>
          <cell r="C244">
            <v>9</v>
          </cell>
          <cell r="D244" t="str">
            <v>W</v>
          </cell>
          <cell r="E244" t="str">
            <v>P</v>
          </cell>
          <cell r="H244">
            <v>4</v>
          </cell>
          <cell r="I244" t="str">
            <v>W4P9 09/10</v>
          </cell>
          <cell r="J244">
            <v>100000</v>
          </cell>
          <cell r="K244">
            <v>100000</v>
          </cell>
          <cell r="L244">
            <v>100000</v>
          </cell>
          <cell r="M244">
            <v>100000</v>
          </cell>
          <cell r="N244">
            <v>100000</v>
          </cell>
          <cell r="O244">
            <v>100000</v>
          </cell>
          <cell r="P244">
            <v>100000</v>
          </cell>
          <cell r="Q244">
            <v>100000</v>
          </cell>
          <cell r="R244">
            <v>100000</v>
          </cell>
          <cell r="S244">
            <v>100000</v>
          </cell>
          <cell r="T244">
            <v>100000</v>
          </cell>
          <cell r="U244">
            <v>100000</v>
          </cell>
          <cell r="V244">
            <v>1200000</v>
          </cell>
          <cell r="W244">
            <v>32500000</v>
          </cell>
          <cell r="X244">
            <v>32500000</v>
          </cell>
          <cell r="Y244">
            <v>32500000</v>
          </cell>
          <cell r="Z244">
            <v>32500000</v>
          </cell>
          <cell r="AA244">
            <v>32500000</v>
          </cell>
          <cell r="AB244">
            <v>32500000</v>
          </cell>
          <cell r="AC244">
            <v>32500000</v>
          </cell>
          <cell r="AD244">
            <v>32500000</v>
          </cell>
          <cell r="AE244">
            <v>32500000</v>
          </cell>
          <cell r="AF244">
            <v>32500000</v>
          </cell>
          <cell r="AG244">
            <v>32500000</v>
          </cell>
          <cell r="AH244">
            <v>32500000</v>
          </cell>
          <cell r="AI244">
            <v>390000000</v>
          </cell>
          <cell r="AJ244">
            <v>50000</v>
          </cell>
          <cell r="AK244">
            <v>50000</v>
          </cell>
          <cell r="AL244">
            <v>50000</v>
          </cell>
          <cell r="AM244">
            <v>50000</v>
          </cell>
          <cell r="AN244">
            <v>50000</v>
          </cell>
          <cell r="AO244">
            <v>50000</v>
          </cell>
          <cell r="AP244">
            <v>50000</v>
          </cell>
          <cell r="AQ244">
            <v>50000</v>
          </cell>
          <cell r="AR244">
            <v>50000</v>
          </cell>
          <cell r="AS244">
            <v>50000</v>
          </cell>
          <cell r="AT244">
            <v>50000</v>
          </cell>
          <cell r="AU244">
            <v>50000</v>
          </cell>
          <cell r="AV244">
            <v>600000</v>
          </cell>
          <cell r="AW244">
            <v>16250000</v>
          </cell>
          <cell r="AX244">
            <v>16250000</v>
          </cell>
          <cell r="AY244">
            <v>16250000</v>
          </cell>
          <cell r="AZ244">
            <v>16250000</v>
          </cell>
          <cell r="BA244">
            <v>16250000</v>
          </cell>
          <cell r="BB244">
            <v>16250000</v>
          </cell>
          <cell r="BC244">
            <v>16250000</v>
          </cell>
          <cell r="BD244">
            <v>16250000</v>
          </cell>
          <cell r="BE244">
            <v>16250000</v>
          </cell>
          <cell r="BF244">
            <v>16250000</v>
          </cell>
          <cell r="BG244">
            <v>16250000</v>
          </cell>
          <cell r="BH244">
            <v>16250000</v>
          </cell>
          <cell r="BI244">
            <v>195000000</v>
          </cell>
          <cell r="BJ244">
            <v>128000</v>
          </cell>
          <cell r="BK244">
            <v>16000000</v>
          </cell>
          <cell r="BL244">
            <v>794666.6666666667</v>
          </cell>
          <cell r="BM244">
            <v>16000000</v>
          </cell>
        </row>
        <row r="245">
          <cell r="A245">
            <v>239</v>
          </cell>
          <cell r="B245" t="str">
            <v>09/10</v>
          </cell>
          <cell r="C245">
            <v>9</v>
          </cell>
          <cell r="E245" t="str">
            <v>P</v>
          </cell>
          <cell r="I245" t="str">
            <v>P9 09/10</v>
          </cell>
          <cell r="J245">
            <v>1300000</v>
          </cell>
          <cell r="K245">
            <v>1300000</v>
          </cell>
          <cell r="L245">
            <v>1300000</v>
          </cell>
          <cell r="M245">
            <v>1300000</v>
          </cell>
          <cell r="N245">
            <v>1300000</v>
          </cell>
          <cell r="O245">
            <v>1300000</v>
          </cell>
          <cell r="P245">
            <v>1300000</v>
          </cell>
          <cell r="Q245">
            <v>1300000</v>
          </cell>
          <cell r="R245">
            <v>1300000</v>
          </cell>
          <cell r="S245">
            <v>1300000</v>
          </cell>
          <cell r="T245">
            <v>1300000</v>
          </cell>
          <cell r="U245">
            <v>1300000</v>
          </cell>
          <cell r="V245">
            <v>15600000</v>
          </cell>
          <cell r="W245">
            <v>32500000</v>
          </cell>
          <cell r="X245">
            <v>32500000</v>
          </cell>
          <cell r="Y245">
            <v>32500000</v>
          </cell>
          <cell r="Z245">
            <v>32500000</v>
          </cell>
          <cell r="AA245">
            <v>32500000</v>
          </cell>
          <cell r="AB245">
            <v>32500000</v>
          </cell>
          <cell r="AC245">
            <v>32500000</v>
          </cell>
          <cell r="AD245">
            <v>32500000</v>
          </cell>
          <cell r="AE245">
            <v>32500000</v>
          </cell>
          <cell r="AF245">
            <v>32500000</v>
          </cell>
          <cell r="AG245">
            <v>32500000</v>
          </cell>
          <cell r="AH245">
            <v>32500000</v>
          </cell>
          <cell r="AI245">
            <v>390000000</v>
          </cell>
          <cell r="AJ245">
            <v>650000</v>
          </cell>
          <cell r="AK245">
            <v>650000</v>
          </cell>
          <cell r="AL245">
            <v>650000</v>
          </cell>
          <cell r="AM245">
            <v>650000</v>
          </cell>
          <cell r="AN245">
            <v>650000</v>
          </cell>
          <cell r="AO245">
            <v>650000</v>
          </cell>
          <cell r="AP245">
            <v>650000</v>
          </cell>
          <cell r="AQ245">
            <v>650000</v>
          </cell>
          <cell r="AR245">
            <v>650000</v>
          </cell>
          <cell r="AS245">
            <v>650000</v>
          </cell>
          <cell r="AT245">
            <v>650000</v>
          </cell>
          <cell r="AU245">
            <v>650000</v>
          </cell>
          <cell r="AV245">
            <v>7800000</v>
          </cell>
          <cell r="AW245">
            <v>16250000</v>
          </cell>
          <cell r="AX245">
            <v>16250000</v>
          </cell>
          <cell r="AY245">
            <v>16250000</v>
          </cell>
          <cell r="AZ245">
            <v>16250000</v>
          </cell>
          <cell r="BA245">
            <v>16250000</v>
          </cell>
          <cell r="BB245">
            <v>16250000</v>
          </cell>
          <cell r="BC245">
            <v>16250000</v>
          </cell>
          <cell r="BD245">
            <v>16250000</v>
          </cell>
          <cell r="BE245">
            <v>16250000</v>
          </cell>
          <cell r="BF245">
            <v>16250000</v>
          </cell>
          <cell r="BG245">
            <v>16250000</v>
          </cell>
          <cell r="BH245">
            <v>16250000</v>
          </cell>
          <cell r="BI245">
            <v>195000000</v>
          </cell>
          <cell r="BJ245">
            <v>240000</v>
          </cell>
          <cell r="BK245">
            <v>16000000</v>
          </cell>
          <cell r="BL245">
            <v>906666.6666666667</v>
          </cell>
          <cell r="BM245">
            <v>16000000</v>
          </cell>
        </row>
        <row r="246">
          <cell r="A246">
            <v>240</v>
          </cell>
          <cell r="B246" t="str">
            <v>09/10</v>
          </cell>
          <cell r="C246">
            <v>10</v>
          </cell>
          <cell r="D246" t="str">
            <v>W</v>
          </cell>
          <cell r="E246" t="str">
            <v>P</v>
          </cell>
          <cell r="G246">
            <v>10</v>
          </cell>
          <cell r="H246">
            <v>1</v>
          </cell>
          <cell r="I246" t="str">
            <v>W1P10 09/10</v>
          </cell>
          <cell r="J246">
            <v>1000000</v>
          </cell>
          <cell r="K246">
            <v>1000000</v>
          </cell>
          <cell r="L246">
            <v>1000000</v>
          </cell>
          <cell r="M246">
            <v>1000000</v>
          </cell>
          <cell r="N246">
            <v>1000000</v>
          </cell>
          <cell r="O246">
            <v>1000000</v>
          </cell>
          <cell r="P246">
            <v>1000000</v>
          </cell>
          <cell r="Q246">
            <v>1000000</v>
          </cell>
          <cell r="R246">
            <v>1000000</v>
          </cell>
          <cell r="S246">
            <v>1000000</v>
          </cell>
          <cell r="T246">
            <v>1000000</v>
          </cell>
          <cell r="U246">
            <v>1000000</v>
          </cell>
          <cell r="V246">
            <v>12000000</v>
          </cell>
          <cell r="W246">
            <v>33500000</v>
          </cell>
          <cell r="X246">
            <v>33500000</v>
          </cell>
          <cell r="Y246">
            <v>33500000</v>
          </cell>
          <cell r="Z246">
            <v>33500000</v>
          </cell>
          <cell r="AA246">
            <v>33500000</v>
          </cell>
          <cell r="AB246">
            <v>33500000</v>
          </cell>
          <cell r="AC246">
            <v>33500000</v>
          </cell>
          <cell r="AD246">
            <v>33500000</v>
          </cell>
          <cell r="AE246">
            <v>33500000</v>
          </cell>
          <cell r="AF246">
            <v>33500000</v>
          </cell>
          <cell r="AG246">
            <v>33500000</v>
          </cell>
          <cell r="AH246">
            <v>33500000</v>
          </cell>
          <cell r="AI246">
            <v>402000000</v>
          </cell>
          <cell r="AJ246">
            <v>500000</v>
          </cell>
          <cell r="AK246">
            <v>500000</v>
          </cell>
          <cell r="AL246">
            <v>500000</v>
          </cell>
          <cell r="AM246">
            <v>500000</v>
          </cell>
          <cell r="AN246">
            <v>500000</v>
          </cell>
          <cell r="AO246">
            <v>500000</v>
          </cell>
          <cell r="AP246">
            <v>500000</v>
          </cell>
          <cell r="AQ246">
            <v>500000</v>
          </cell>
          <cell r="AR246">
            <v>500000</v>
          </cell>
          <cell r="AS246">
            <v>500000</v>
          </cell>
          <cell r="AT246">
            <v>500000</v>
          </cell>
          <cell r="AU246">
            <v>500000</v>
          </cell>
          <cell r="AV246">
            <v>6000000</v>
          </cell>
          <cell r="AW246">
            <v>16750000</v>
          </cell>
          <cell r="AX246">
            <v>16750000</v>
          </cell>
          <cell r="AY246">
            <v>16750000</v>
          </cell>
          <cell r="AZ246">
            <v>16750000</v>
          </cell>
          <cell r="BA246">
            <v>16750000</v>
          </cell>
          <cell r="BB246">
            <v>16750000</v>
          </cell>
          <cell r="BC246">
            <v>16750000</v>
          </cell>
          <cell r="BD246">
            <v>16750000</v>
          </cell>
          <cell r="BE246">
            <v>16750000</v>
          </cell>
          <cell r="BF246">
            <v>16750000</v>
          </cell>
          <cell r="BG246">
            <v>16750000</v>
          </cell>
          <cell r="BH246">
            <v>16750000</v>
          </cell>
          <cell r="BI246">
            <v>201000000</v>
          </cell>
          <cell r="BJ246">
            <v>200000</v>
          </cell>
          <cell r="BK246">
            <v>16200000</v>
          </cell>
          <cell r="BL246">
            <v>100000</v>
          </cell>
          <cell r="BM246">
            <v>16100000</v>
          </cell>
        </row>
        <row r="247">
          <cell r="A247">
            <v>241</v>
          </cell>
          <cell r="B247" t="str">
            <v>09/10</v>
          </cell>
          <cell r="C247">
            <v>10</v>
          </cell>
          <cell r="D247" t="str">
            <v>W</v>
          </cell>
          <cell r="E247" t="str">
            <v>P</v>
          </cell>
          <cell r="H247">
            <v>2</v>
          </cell>
          <cell r="I247" t="str">
            <v>W2P10 09/10</v>
          </cell>
          <cell r="J247">
            <v>100000</v>
          </cell>
          <cell r="K247">
            <v>100000</v>
          </cell>
          <cell r="L247">
            <v>100000</v>
          </cell>
          <cell r="M247">
            <v>100000</v>
          </cell>
          <cell r="N247">
            <v>100000</v>
          </cell>
          <cell r="O247">
            <v>100000</v>
          </cell>
          <cell r="P247">
            <v>100000</v>
          </cell>
          <cell r="Q247">
            <v>100000</v>
          </cell>
          <cell r="R247">
            <v>100000</v>
          </cell>
          <cell r="S247">
            <v>100000</v>
          </cell>
          <cell r="T247">
            <v>100000</v>
          </cell>
          <cell r="U247">
            <v>100000</v>
          </cell>
          <cell r="V247">
            <v>1200000</v>
          </cell>
          <cell r="W247">
            <v>33600000</v>
          </cell>
          <cell r="X247">
            <v>33600000</v>
          </cell>
          <cell r="Y247">
            <v>33600000</v>
          </cell>
          <cell r="Z247">
            <v>33600000</v>
          </cell>
          <cell r="AA247">
            <v>33600000</v>
          </cell>
          <cell r="AB247">
            <v>33600000</v>
          </cell>
          <cell r="AC247">
            <v>33600000</v>
          </cell>
          <cell r="AD247">
            <v>33600000</v>
          </cell>
          <cell r="AE247">
            <v>33600000</v>
          </cell>
          <cell r="AF247">
            <v>33600000</v>
          </cell>
          <cell r="AG247">
            <v>33600000</v>
          </cell>
          <cell r="AH247">
            <v>33600000</v>
          </cell>
          <cell r="AI247">
            <v>403200000</v>
          </cell>
          <cell r="AJ247">
            <v>50000</v>
          </cell>
          <cell r="AK247">
            <v>50000</v>
          </cell>
          <cell r="AL247">
            <v>50000</v>
          </cell>
          <cell r="AM247">
            <v>50000</v>
          </cell>
          <cell r="AN247">
            <v>50000</v>
          </cell>
          <cell r="AO247">
            <v>50000</v>
          </cell>
          <cell r="AP247">
            <v>50000</v>
          </cell>
          <cell r="AQ247">
            <v>50000</v>
          </cell>
          <cell r="AR247">
            <v>50000</v>
          </cell>
          <cell r="AS247">
            <v>50000</v>
          </cell>
          <cell r="AT247">
            <v>50000</v>
          </cell>
          <cell r="AU247">
            <v>50000</v>
          </cell>
          <cell r="AV247">
            <v>600000</v>
          </cell>
          <cell r="AW247">
            <v>16800000</v>
          </cell>
          <cell r="AX247">
            <v>16800000</v>
          </cell>
          <cell r="AY247">
            <v>16800000</v>
          </cell>
          <cell r="AZ247">
            <v>16800000</v>
          </cell>
          <cell r="BA247">
            <v>16800000</v>
          </cell>
          <cell r="BB247">
            <v>16800000</v>
          </cell>
          <cell r="BC247">
            <v>16800000</v>
          </cell>
          <cell r="BD247">
            <v>16800000</v>
          </cell>
          <cell r="BE247">
            <v>16800000</v>
          </cell>
          <cell r="BF247">
            <v>16800000</v>
          </cell>
          <cell r="BG247">
            <v>16800000</v>
          </cell>
          <cell r="BH247">
            <v>16800000</v>
          </cell>
          <cell r="BI247">
            <v>201600000</v>
          </cell>
          <cell r="BJ247">
            <v>200000</v>
          </cell>
          <cell r="BK247">
            <v>16400000</v>
          </cell>
          <cell r="BL247">
            <v>100000</v>
          </cell>
          <cell r="BM247">
            <v>16200000</v>
          </cell>
        </row>
        <row r="248">
          <cell r="A248">
            <v>242</v>
          </cell>
          <cell r="B248" t="str">
            <v>09/10</v>
          </cell>
          <cell r="C248">
            <v>10</v>
          </cell>
          <cell r="D248" t="str">
            <v>W</v>
          </cell>
          <cell r="E248" t="str">
            <v>P</v>
          </cell>
          <cell r="H248">
            <v>3</v>
          </cell>
          <cell r="I248" t="str">
            <v>W3P10 09/10</v>
          </cell>
          <cell r="J248">
            <v>100000</v>
          </cell>
          <cell r="K248">
            <v>100000</v>
          </cell>
          <cell r="L248">
            <v>100000</v>
          </cell>
          <cell r="M248">
            <v>100000</v>
          </cell>
          <cell r="N248">
            <v>100000</v>
          </cell>
          <cell r="O248">
            <v>100000</v>
          </cell>
          <cell r="P248">
            <v>100000</v>
          </cell>
          <cell r="Q248">
            <v>100000</v>
          </cell>
          <cell r="R248">
            <v>100000</v>
          </cell>
          <cell r="S248">
            <v>100000</v>
          </cell>
          <cell r="T248">
            <v>100000</v>
          </cell>
          <cell r="U248">
            <v>100000</v>
          </cell>
          <cell r="V248">
            <v>1200000</v>
          </cell>
          <cell r="W248">
            <v>33700000</v>
          </cell>
          <cell r="X248">
            <v>33700000</v>
          </cell>
          <cell r="Y248">
            <v>33700000</v>
          </cell>
          <cell r="Z248">
            <v>33700000</v>
          </cell>
          <cell r="AA248">
            <v>33700000</v>
          </cell>
          <cell r="AB248">
            <v>33700000</v>
          </cell>
          <cell r="AC248">
            <v>33700000</v>
          </cell>
          <cell r="AD248">
            <v>33700000</v>
          </cell>
          <cell r="AE248">
            <v>33700000</v>
          </cell>
          <cell r="AF248">
            <v>33700000</v>
          </cell>
          <cell r="AG248">
            <v>33700000</v>
          </cell>
          <cell r="AH248">
            <v>33700000</v>
          </cell>
          <cell r="AI248">
            <v>404400000</v>
          </cell>
          <cell r="AJ248">
            <v>50000</v>
          </cell>
          <cell r="AK248">
            <v>50000</v>
          </cell>
          <cell r="AL248">
            <v>50000</v>
          </cell>
          <cell r="AM248">
            <v>50000</v>
          </cell>
          <cell r="AN248">
            <v>50000</v>
          </cell>
          <cell r="AO248">
            <v>50000</v>
          </cell>
          <cell r="AP248">
            <v>50000</v>
          </cell>
          <cell r="AQ248">
            <v>50000</v>
          </cell>
          <cell r="AR248">
            <v>50000</v>
          </cell>
          <cell r="AS248">
            <v>50000</v>
          </cell>
          <cell r="AT248">
            <v>50000</v>
          </cell>
          <cell r="AU248">
            <v>50000</v>
          </cell>
          <cell r="AV248">
            <v>600000</v>
          </cell>
          <cell r="AW248">
            <v>16850000</v>
          </cell>
          <cell r="AX248">
            <v>16850000</v>
          </cell>
          <cell r="AY248">
            <v>16850000</v>
          </cell>
          <cell r="AZ248">
            <v>16850000</v>
          </cell>
          <cell r="BA248">
            <v>16850000</v>
          </cell>
          <cell r="BB248">
            <v>16850000</v>
          </cell>
          <cell r="BC248">
            <v>16850000</v>
          </cell>
          <cell r="BD248">
            <v>16850000</v>
          </cell>
          <cell r="BE248">
            <v>16850000</v>
          </cell>
          <cell r="BF248">
            <v>16850000</v>
          </cell>
          <cell r="BG248">
            <v>16850000</v>
          </cell>
          <cell r="BH248">
            <v>16850000</v>
          </cell>
          <cell r="BI248">
            <v>202200000</v>
          </cell>
          <cell r="BJ248">
            <v>200000</v>
          </cell>
          <cell r="BK248">
            <v>16600000</v>
          </cell>
          <cell r="BL248">
            <v>100000</v>
          </cell>
          <cell r="BM248">
            <v>16300000</v>
          </cell>
        </row>
        <row r="249">
          <cell r="A249">
            <v>243</v>
          </cell>
          <cell r="B249" t="str">
            <v>09/10</v>
          </cell>
          <cell r="C249">
            <v>10</v>
          </cell>
          <cell r="D249" t="str">
            <v>W</v>
          </cell>
          <cell r="E249" t="str">
            <v>P</v>
          </cell>
          <cell r="H249">
            <v>4</v>
          </cell>
          <cell r="I249" t="str">
            <v>W4P10 09/10</v>
          </cell>
          <cell r="J249">
            <v>100000</v>
          </cell>
          <cell r="K249">
            <v>100000</v>
          </cell>
          <cell r="L249">
            <v>100000</v>
          </cell>
          <cell r="M249">
            <v>100000</v>
          </cell>
          <cell r="N249">
            <v>100000</v>
          </cell>
          <cell r="O249">
            <v>100000</v>
          </cell>
          <cell r="P249">
            <v>100000</v>
          </cell>
          <cell r="Q249">
            <v>100000</v>
          </cell>
          <cell r="R249">
            <v>100000</v>
          </cell>
          <cell r="S249">
            <v>100000</v>
          </cell>
          <cell r="T249">
            <v>100000</v>
          </cell>
          <cell r="U249">
            <v>100000</v>
          </cell>
          <cell r="V249">
            <v>1200000</v>
          </cell>
          <cell r="W249">
            <v>33800000</v>
          </cell>
          <cell r="X249">
            <v>33800000</v>
          </cell>
          <cell r="Y249">
            <v>33800000</v>
          </cell>
          <cell r="Z249">
            <v>33800000</v>
          </cell>
          <cell r="AA249">
            <v>33800000</v>
          </cell>
          <cell r="AB249">
            <v>33800000</v>
          </cell>
          <cell r="AC249">
            <v>33800000</v>
          </cell>
          <cell r="AD249">
            <v>33800000</v>
          </cell>
          <cell r="AE249">
            <v>33800000</v>
          </cell>
          <cell r="AF249">
            <v>33800000</v>
          </cell>
          <cell r="AG249">
            <v>33800000</v>
          </cell>
          <cell r="AH249">
            <v>33800000</v>
          </cell>
          <cell r="AI249">
            <v>405600000</v>
          </cell>
          <cell r="AJ249">
            <v>50000</v>
          </cell>
          <cell r="AK249">
            <v>50000</v>
          </cell>
          <cell r="AL249">
            <v>50000</v>
          </cell>
          <cell r="AM249">
            <v>50000</v>
          </cell>
          <cell r="AN249">
            <v>50000</v>
          </cell>
          <cell r="AO249">
            <v>50000</v>
          </cell>
          <cell r="AP249">
            <v>50000</v>
          </cell>
          <cell r="AQ249">
            <v>50000</v>
          </cell>
          <cell r="AR249">
            <v>50000</v>
          </cell>
          <cell r="AS249">
            <v>50000</v>
          </cell>
          <cell r="AT249">
            <v>50000</v>
          </cell>
          <cell r="AU249">
            <v>50000</v>
          </cell>
          <cell r="AV249">
            <v>600000</v>
          </cell>
          <cell r="AW249">
            <v>16900000</v>
          </cell>
          <cell r="AX249">
            <v>16900000</v>
          </cell>
          <cell r="AY249">
            <v>16900000</v>
          </cell>
          <cell r="AZ249">
            <v>16900000</v>
          </cell>
          <cell r="BA249">
            <v>16900000</v>
          </cell>
          <cell r="BB249">
            <v>16900000</v>
          </cell>
          <cell r="BC249">
            <v>16900000</v>
          </cell>
          <cell r="BD249">
            <v>16900000</v>
          </cell>
          <cell r="BE249">
            <v>16900000</v>
          </cell>
          <cell r="BF249">
            <v>16900000</v>
          </cell>
          <cell r="BG249">
            <v>16900000</v>
          </cell>
          <cell r="BH249">
            <v>16900000</v>
          </cell>
          <cell r="BI249">
            <v>202800000</v>
          </cell>
          <cell r="BJ249">
            <v>200000</v>
          </cell>
          <cell r="BK249">
            <v>16800000</v>
          </cell>
          <cell r="BL249">
            <v>100000</v>
          </cell>
          <cell r="BM249">
            <v>16400000</v>
          </cell>
        </row>
        <row r="250">
          <cell r="A250">
            <v>244</v>
          </cell>
          <cell r="B250" t="str">
            <v>09/10</v>
          </cell>
          <cell r="C250">
            <v>10</v>
          </cell>
          <cell r="E250" t="str">
            <v>P</v>
          </cell>
          <cell r="I250" t="str">
            <v>P10 09/10</v>
          </cell>
          <cell r="J250">
            <v>1300000</v>
          </cell>
          <cell r="K250">
            <v>1300000</v>
          </cell>
          <cell r="L250">
            <v>1300000</v>
          </cell>
          <cell r="M250">
            <v>1300000</v>
          </cell>
          <cell r="N250">
            <v>1300000</v>
          </cell>
          <cell r="O250">
            <v>1300000</v>
          </cell>
          <cell r="P250">
            <v>1300000</v>
          </cell>
          <cell r="Q250">
            <v>1300000</v>
          </cell>
          <cell r="R250">
            <v>1300000</v>
          </cell>
          <cell r="S250">
            <v>1300000</v>
          </cell>
          <cell r="T250">
            <v>1300000</v>
          </cell>
          <cell r="U250">
            <v>1300000</v>
          </cell>
          <cell r="V250">
            <v>15600000</v>
          </cell>
          <cell r="W250">
            <v>33800000</v>
          </cell>
          <cell r="X250">
            <v>33800000</v>
          </cell>
          <cell r="Y250">
            <v>33800000</v>
          </cell>
          <cell r="Z250">
            <v>33800000</v>
          </cell>
          <cell r="AA250">
            <v>33800000</v>
          </cell>
          <cell r="AB250">
            <v>33800000</v>
          </cell>
          <cell r="AC250">
            <v>33800000</v>
          </cell>
          <cell r="AD250">
            <v>33800000</v>
          </cell>
          <cell r="AE250">
            <v>33800000</v>
          </cell>
          <cell r="AF250">
            <v>33800000</v>
          </cell>
          <cell r="AG250">
            <v>33800000</v>
          </cell>
          <cell r="AH250">
            <v>33800000</v>
          </cell>
          <cell r="AI250">
            <v>405600000</v>
          </cell>
          <cell r="AJ250">
            <v>650000</v>
          </cell>
          <cell r="AK250">
            <v>650000</v>
          </cell>
          <cell r="AL250">
            <v>650000</v>
          </cell>
          <cell r="AM250">
            <v>650000</v>
          </cell>
          <cell r="AN250">
            <v>650000</v>
          </cell>
          <cell r="AO250">
            <v>650000</v>
          </cell>
          <cell r="AP250">
            <v>650000</v>
          </cell>
          <cell r="AQ250">
            <v>650000</v>
          </cell>
          <cell r="AR250">
            <v>650000</v>
          </cell>
          <cell r="AS250">
            <v>650000</v>
          </cell>
          <cell r="AT250">
            <v>650000</v>
          </cell>
          <cell r="AU250">
            <v>650000</v>
          </cell>
          <cell r="AV250">
            <v>7800000</v>
          </cell>
          <cell r="AW250">
            <v>16900000</v>
          </cell>
          <cell r="AX250">
            <v>16900000</v>
          </cell>
          <cell r="AY250">
            <v>16900000</v>
          </cell>
          <cell r="AZ250">
            <v>16900000</v>
          </cell>
          <cell r="BA250">
            <v>16900000</v>
          </cell>
          <cell r="BB250">
            <v>16900000</v>
          </cell>
          <cell r="BC250">
            <v>16900000</v>
          </cell>
          <cell r="BD250">
            <v>16900000</v>
          </cell>
          <cell r="BE250">
            <v>16900000</v>
          </cell>
          <cell r="BF250">
            <v>16900000</v>
          </cell>
          <cell r="BG250">
            <v>16900000</v>
          </cell>
          <cell r="BH250">
            <v>16900000</v>
          </cell>
          <cell r="BI250">
            <v>202800000</v>
          </cell>
          <cell r="BJ250">
            <v>800000</v>
          </cell>
          <cell r="BK250">
            <v>16800000</v>
          </cell>
          <cell r="BL250">
            <v>400000</v>
          </cell>
          <cell r="BM250">
            <v>16400000</v>
          </cell>
        </row>
        <row r="251">
          <cell r="A251">
            <v>245</v>
          </cell>
          <cell r="B251" t="str">
            <v>09/10</v>
          </cell>
          <cell r="C251">
            <v>11</v>
          </cell>
          <cell r="D251" t="str">
            <v>W</v>
          </cell>
          <cell r="E251" t="str">
            <v>P</v>
          </cell>
          <cell r="G251">
            <v>11</v>
          </cell>
          <cell r="H251">
            <v>1</v>
          </cell>
          <cell r="I251" t="str">
            <v>W1P11 09/10</v>
          </cell>
          <cell r="J251">
            <v>1000000</v>
          </cell>
          <cell r="K251">
            <v>1000000</v>
          </cell>
          <cell r="L251">
            <v>1000000</v>
          </cell>
          <cell r="M251">
            <v>1000000</v>
          </cell>
          <cell r="N251">
            <v>1000000</v>
          </cell>
          <cell r="O251">
            <v>1000000</v>
          </cell>
          <cell r="P251">
            <v>1000000</v>
          </cell>
          <cell r="Q251">
            <v>1000000</v>
          </cell>
          <cell r="R251">
            <v>1000000</v>
          </cell>
          <cell r="S251">
            <v>1000000</v>
          </cell>
          <cell r="T251">
            <v>1000000</v>
          </cell>
          <cell r="U251">
            <v>1000000</v>
          </cell>
          <cell r="V251">
            <v>12000000</v>
          </cell>
          <cell r="W251">
            <v>34800000</v>
          </cell>
          <cell r="X251">
            <v>34800000</v>
          </cell>
          <cell r="Y251">
            <v>34800000</v>
          </cell>
          <cell r="Z251">
            <v>34800000</v>
          </cell>
          <cell r="AA251">
            <v>34800000</v>
          </cell>
          <cell r="AB251">
            <v>34800000</v>
          </cell>
          <cell r="AC251">
            <v>34800000</v>
          </cell>
          <cell r="AD251">
            <v>34800000</v>
          </cell>
          <cell r="AE251">
            <v>34800000</v>
          </cell>
          <cell r="AF251">
            <v>34800000</v>
          </cell>
          <cell r="AG251">
            <v>34800000</v>
          </cell>
          <cell r="AH251">
            <v>34800000</v>
          </cell>
          <cell r="AI251">
            <v>417600000</v>
          </cell>
          <cell r="AJ251">
            <v>500000</v>
          </cell>
          <cell r="AK251">
            <v>500000</v>
          </cell>
          <cell r="AL251">
            <v>500000</v>
          </cell>
          <cell r="AM251">
            <v>500000</v>
          </cell>
          <cell r="AN251">
            <v>500000</v>
          </cell>
          <cell r="AO251">
            <v>500000</v>
          </cell>
          <cell r="AP251">
            <v>500000</v>
          </cell>
          <cell r="AQ251">
            <v>500000</v>
          </cell>
          <cell r="AR251">
            <v>500000</v>
          </cell>
          <cell r="AS251">
            <v>500000</v>
          </cell>
          <cell r="AT251">
            <v>500000</v>
          </cell>
          <cell r="AU251">
            <v>500000</v>
          </cell>
          <cell r="AV251">
            <v>6000000</v>
          </cell>
          <cell r="AW251">
            <v>17400000</v>
          </cell>
          <cell r="AX251">
            <v>17400000</v>
          </cell>
          <cell r="AY251">
            <v>17400000</v>
          </cell>
          <cell r="AZ251">
            <v>17400000</v>
          </cell>
          <cell r="BA251">
            <v>17400000</v>
          </cell>
          <cell r="BB251">
            <v>17400000</v>
          </cell>
          <cell r="BC251">
            <v>17400000</v>
          </cell>
          <cell r="BD251">
            <v>17400000</v>
          </cell>
          <cell r="BE251">
            <v>17400000</v>
          </cell>
          <cell r="BF251">
            <v>17400000</v>
          </cell>
          <cell r="BG251">
            <v>17400000</v>
          </cell>
          <cell r="BH251">
            <v>17400000</v>
          </cell>
          <cell r="BI251">
            <v>208800000</v>
          </cell>
          <cell r="BJ251">
            <v>40000</v>
          </cell>
          <cell r="BK251">
            <v>16840000</v>
          </cell>
          <cell r="BL251">
            <v>13333.333333333334</v>
          </cell>
          <cell r="BM251">
            <v>16413333.333333334</v>
          </cell>
        </row>
        <row r="252">
          <cell r="A252">
            <v>246</v>
          </cell>
          <cell r="B252" t="str">
            <v>09/10</v>
          </cell>
          <cell r="C252">
            <v>11</v>
          </cell>
          <cell r="D252" t="str">
            <v>W</v>
          </cell>
          <cell r="E252" t="str">
            <v>P</v>
          </cell>
          <cell r="H252">
            <v>2</v>
          </cell>
          <cell r="I252" t="str">
            <v>W2P11 09/10</v>
          </cell>
          <cell r="J252">
            <v>100000</v>
          </cell>
          <cell r="K252">
            <v>100000</v>
          </cell>
          <cell r="L252">
            <v>100000</v>
          </cell>
          <cell r="M252">
            <v>100000</v>
          </cell>
          <cell r="N252">
            <v>100000</v>
          </cell>
          <cell r="O252">
            <v>100000</v>
          </cell>
          <cell r="P252">
            <v>100000</v>
          </cell>
          <cell r="Q252">
            <v>100000</v>
          </cell>
          <cell r="R252">
            <v>100000</v>
          </cell>
          <cell r="S252">
            <v>100000</v>
          </cell>
          <cell r="T252">
            <v>100000</v>
          </cell>
          <cell r="U252">
            <v>100000</v>
          </cell>
          <cell r="V252">
            <v>1200000</v>
          </cell>
          <cell r="W252">
            <v>34900000</v>
          </cell>
          <cell r="X252">
            <v>34900000</v>
          </cell>
          <cell r="Y252">
            <v>34900000</v>
          </cell>
          <cell r="Z252">
            <v>34900000</v>
          </cell>
          <cell r="AA252">
            <v>34900000</v>
          </cell>
          <cell r="AB252">
            <v>34900000</v>
          </cell>
          <cell r="AC252">
            <v>34900000</v>
          </cell>
          <cell r="AD252">
            <v>34900000</v>
          </cell>
          <cell r="AE252">
            <v>34900000</v>
          </cell>
          <cell r="AF252">
            <v>34900000</v>
          </cell>
          <cell r="AG252">
            <v>34900000</v>
          </cell>
          <cell r="AH252">
            <v>34900000</v>
          </cell>
          <cell r="AI252">
            <v>418800000</v>
          </cell>
          <cell r="AJ252">
            <v>50000</v>
          </cell>
          <cell r="AK252">
            <v>50000</v>
          </cell>
          <cell r="AL252">
            <v>50000</v>
          </cell>
          <cell r="AM252">
            <v>50000</v>
          </cell>
          <cell r="AN252">
            <v>50000</v>
          </cell>
          <cell r="AO252">
            <v>50000</v>
          </cell>
          <cell r="AP252">
            <v>50000</v>
          </cell>
          <cell r="AQ252">
            <v>50000</v>
          </cell>
          <cell r="AR252">
            <v>50000</v>
          </cell>
          <cell r="AS252">
            <v>50000</v>
          </cell>
          <cell r="AT252">
            <v>50000</v>
          </cell>
          <cell r="AU252">
            <v>50000</v>
          </cell>
          <cell r="AV252">
            <v>600000</v>
          </cell>
          <cell r="AW252">
            <v>17450000</v>
          </cell>
          <cell r="AX252">
            <v>17450000</v>
          </cell>
          <cell r="AY252">
            <v>17450000</v>
          </cell>
          <cell r="AZ252">
            <v>17450000</v>
          </cell>
          <cell r="BA252">
            <v>17450000</v>
          </cell>
          <cell r="BB252">
            <v>17450000</v>
          </cell>
          <cell r="BC252">
            <v>17450000</v>
          </cell>
          <cell r="BD252">
            <v>17450000</v>
          </cell>
          <cell r="BE252">
            <v>17450000</v>
          </cell>
          <cell r="BF252">
            <v>17450000</v>
          </cell>
          <cell r="BG252">
            <v>17450000</v>
          </cell>
          <cell r="BH252">
            <v>17450000</v>
          </cell>
          <cell r="BI252">
            <v>209400000</v>
          </cell>
          <cell r="BJ252">
            <v>80000</v>
          </cell>
          <cell r="BK252">
            <v>16920000</v>
          </cell>
          <cell r="BL252">
            <v>26666.666666666668</v>
          </cell>
          <cell r="BM252">
            <v>16440000</v>
          </cell>
        </row>
        <row r="253">
          <cell r="A253">
            <v>247</v>
          </cell>
          <cell r="B253" t="str">
            <v>09/10</v>
          </cell>
          <cell r="C253">
            <v>11</v>
          </cell>
          <cell r="D253" t="str">
            <v>W</v>
          </cell>
          <cell r="E253" t="str">
            <v>P</v>
          </cell>
          <cell r="H253">
            <v>3</v>
          </cell>
          <cell r="I253" t="str">
            <v>W3P11 09/10</v>
          </cell>
          <cell r="J253">
            <v>100000</v>
          </cell>
          <cell r="K253">
            <v>100000</v>
          </cell>
          <cell r="L253">
            <v>100000</v>
          </cell>
          <cell r="M253">
            <v>100000</v>
          </cell>
          <cell r="N253">
            <v>100000</v>
          </cell>
          <cell r="O253">
            <v>100000</v>
          </cell>
          <cell r="P253">
            <v>100000</v>
          </cell>
          <cell r="Q253">
            <v>100000</v>
          </cell>
          <cell r="R253">
            <v>100000</v>
          </cell>
          <cell r="S253">
            <v>100000</v>
          </cell>
          <cell r="T253">
            <v>100000</v>
          </cell>
          <cell r="U253">
            <v>100000</v>
          </cell>
          <cell r="V253">
            <v>1200000</v>
          </cell>
          <cell r="W253">
            <v>35000000</v>
          </cell>
          <cell r="X253">
            <v>35000000</v>
          </cell>
          <cell r="Y253">
            <v>35000000</v>
          </cell>
          <cell r="Z253">
            <v>35000000</v>
          </cell>
          <cell r="AA253">
            <v>35000000</v>
          </cell>
          <cell r="AB253">
            <v>35000000</v>
          </cell>
          <cell r="AC253">
            <v>35000000</v>
          </cell>
          <cell r="AD253">
            <v>35000000</v>
          </cell>
          <cell r="AE253">
            <v>35000000</v>
          </cell>
          <cell r="AF253">
            <v>35000000</v>
          </cell>
          <cell r="AG253">
            <v>35000000</v>
          </cell>
          <cell r="AH253">
            <v>35000000</v>
          </cell>
          <cell r="AI253">
            <v>420000000</v>
          </cell>
          <cell r="AJ253">
            <v>50000</v>
          </cell>
          <cell r="AK253">
            <v>50000</v>
          </cell>
          <cell r="AL253">
            <v>50000</v>
          </cell>
          <cell r="AM253">
            <v>50000</v>
          </cell>
          <cell r="AN253">
            <v>50000</v>
          </cell>
          <cell r="AO253">
            <v>50000</v>
          </cell>
          <cell r="AP253">
            <v>50000</v>
          </cell>
          <cell r="AQ253">
            <v>50000</v>
          </cell>
          <cell r="AR253">
            <v>50000</v>
          </cell>
          <cell r="AS253">
            <v>50000</v>
          </cell>
          <cell r="AT253">
            <v>50000</v>
          </cell>
          <cell r="AU253">
            <v>50000</v>
          </cell>
          <cell r="AV253">
            <v>600000</v>
          </cell>
          <cell r="AW253">
            <v>17500000</v>
          </cell>
          <cell r="AX253">
            <v>17500000</v>
          </cell>
          <cell r="AY253">
            <v>17500000</v>
          </cell>
          <cell r="AZ253">
            <v>17500000</v>
          </cell>
          <cell r="BA253">
            <v>17500000</v>
          </cell>
          <cell r="BB253">
            <v>17500000</v>
          </cell>
          <cell r="BC253">
            <v>17500000</v>
          </cell>
          <cell r="BD253">
            <v>17500000</v>
          </cell>
          <cell r="BE253">
            <v>17500000</v>
          </cell>
          <cell r="BF253">
            <v>17500000</v>
          </cell>
          <cell r="BG253">
            <v>17500000</v>
          </cell>
          <cell r="BH253">
            <v>17500000</v>
          </cell>
          <cell r="BI253">
            <v>210000000</v>
          </cell>
          <cell r="BJ253">
            <v>120000</v>
          </cell>
          <cell r="BK253">
            <v>17040000</v>
          </cell>
          <cell r="BL253">
            <v>40000</v>
          </cell>
          <cell r="BM253">
            <v>16480000</v>
          </cell>
        </row>
        <row r="254">
          <cell r="A254">
            <v>248</v>
          </cell>
          <cell r="B254" t="str">
            <v>09/10</v>
          </cell>
          <cell r="C254">
            <v>11</v>
          </cell>
          <cell r="D254" t="str">
            <v>W</v>
          </cell>
          <cell r="E254" t="str">
            <v>P</v>
          </cell>
          <cell r="H254">
            <v>4</v>
          </cell>
          <cell r="I254" t="str">
            <v>W4P11 09/10</v>
          </cell>
          <cell r="J254">
            <v>100000</v>
          </cell>
          <cell r="K254">
            <v>100000</v>
          </cell>
          <cell r="L254">
            <v>100000</v>
          </cell>
          <cell r="M254">
            <v>100000</v>
          </cell>
          <cell r="N254">
            <v>100000</v>
          </cell>
          <cell r="O254">
            <v>100000</v>
          </cell>
          <cell r="P254">
            <v>100000</v>
          </cell>
          <cell r="Q254">
            <v>100000</v>
          </cell>
          <cell r="R254">
            <v>100000</v>
          </cell>
          <cell r="S254">
            <v>100000</v>
          </cell>
          <cell r="T254">
            <v>100000</v>
          </cell>
          <cell r="U254">
            <v>100000</v>
          </cell>
          <cell r="V254">
            <v>1200000</v>
          </cell>
          <cell r="W254">
            <v>35100000</v>
          </cell>
          <cell r="X254">
            <v>35100000</v>
          </cell>
          <cell r="Y254">
            <v>35100000</v>
          </cell>
          <cell r="Z254">
            <v>35100000</v>
          </cell>
          <cell r="AA254">
            <v>35100000</v>
          </cell>
          <cell r="AB254">
            <v>35100000</v>
          </cell>
          <cell r="AC254">
            <v>35100000</v>
          </cell>
          <cell r="AD254">
            <v>35100000</v>
          </cell>
          <cell r="AE254">
            <v>35100000</v>
          </cell>
          <cell r="AF254">
            <v>35100000</v>
          </cell>
          <cell r="AG254">
            <v>35100000</v>
          </cell>
          <cell r="AH254">
            <v>35100000</v>
          </cell>
          <cell r="AI254">
            <v>421200000</v>
          </cell>
          <cell r="AJ254">
            <v>50000</v>
          </cell>
          <cell r="AK254">
            <v>50000</v>
          </cell>
          <cell r="AL254">
            <v>50000</v>
          </cell>
          <cell r="AM254">
            <v>50000</v>
          </cell>
          <cell r="AN254">
            <v>50000</v>
          </cell>
          <cell r="AO254">
            <v>50000</v>
          </cell>
          <cell r="AP254">
            <v>50000</v>
          </cell>
          <cell r="AQ254">
            <v>50000</v>
          </cell>
          <cell r="AR254">
            <v>50000</v>
          </cell>
          <cell r="AS254">
            <v>50000</v>
          </cell>
          <cell r="AT254">
            <v>50000</v>
          </cell>
          <cell r="AU254">
            <v>50000</v>
          </cell>
          <cell r="AV254">
            <v>600000</v>
          </cell>
          <cell r="AW254">
            <v>17550000</v>
          </cell>
          <cell r="AX254">
            <v>17550000</v>
          </cell>
          <cell r="AY254">
            <v>17550000</v>
          </cell>
          <cell r="AZ254">
            <v>17550000</v>
          </cell>
          <cell r="BA254">
            <v>17550000</v>
          </cell>
          <cell r="BB254">
            <v>17550000</v>
          </cell>
          <cell r="BC254">
            <v>17550000</v>
          </cell>
          <cell r="BD254">
            <v>17550000</v>
          </cell>
          <cell r="BE254">
            <v>17550000</v>
          </cell>
          <cell r="BF254">
            <v>17550000</v>
          </cell>
          <cell r="BG254">
            <v>17550000</v>
          </cell>
          <cell r="BH254">
            <v>17550000</v>
          </cell>
          <cell r="BI254">
            <v>210600000</v>
          </cell>
          <cell r="BJ254">
            <v>160000</v>
          </cell>
          <cell r="BK254">
            <v>17200000</v>
          </cell>
          <cell r="BL254">
            <v>53333.333333333336</v>
          </cell>
          <cell r="BM254">
            <v>16533333.333333334</v>
          </cell>
        </row>
        <row r="255">
          <cell r="A255">
            <v>249</v>
          </cell>
          <cell r="B255" t="str">
            <v>09/10</v>
          </cell>
          <cell r="C255">
            <v>11</v>
          </cell>
          <cell r="E255" t="str">
            <v>P</v>
          </cell>
          <cell r="I255" t="str">
            <v>P11 09/10</v>
          </cell>
          <cell r="J255">
            <v>1300000</v>
          </cell>
          <cell r="K255">
            <v>1300000</v>
          </cell>
          <cell r="L255">
            <v>1300000</v>
          </cell>
          <cell r="M255">
            <v>1300000</v>
          </cell>
          <cell r="N255">
            <v>1300000</v>
          </cell>
          <cell r="O255">
            <v>1300000</v>
          </cell>
          <cell r="P255">
            <v>1300000</v>
          </cell>
          <cell r="Q255">
            <v>1300000</v>
          </cell>
          <cell r="R255">
            <v>1300000</v>
          </cell>
          <cell r="S255">
            <v>1300000</v>
          </cell>
          <cell r="T255">
            <v>1300000</v>
          </cell>
          <cell r="U255">
            <v>1300000</v>
          </cell>
          <cell r="V255">
            <v>15600000</v>
          </cell>
          <cell r="W255">
            <v>35100000</v>
          </cell>
          <cell r="X255">
            <v>35100000</v>
          </cell>
          <cell r="Y255">
            <v>35100000</v>
          </cell>
          <cell r="Z255">
            <v>35100000</v>
          </cell>
          <cell r="AA255">
            <v>35100000</v>
          </cell>
          <cell r="AB255">
            <v>35100000</v>
          </cell>
          <cell r="AC255">
            <v>35100000</v>
          </cell>
          <cell r="AD255">
            <v>35100000</v>
          </cell>
          <cell r="AE255">
            <v>35100000</v>
          </cell>
          <cell r="AF255">
            <v>35100000</v>
          </cell>
          <cell r="AG255">
            <v>35100000</v>
          </cell>
          <cell r="AH255">
            <v>35100000</v>
          </cell>
          <cell r="AI255">
            <v>421200000</v>
          </cell>
          <cell r="AJ255">
            <v>650000</v>
          </cell>
          <cell r="AK255">
            <v>650000</v>
          </cell>
          <cell r="AL255">
            <v>650000</v>
          </cell>
          <cell r="AM255">
            <v>650000</v>
          </cell>
          <cell r="AN255">
            <v>650000</v>
          </cell>
          <cell r="AO255">
            <v>650000</v>
          </cell>
          <cell r="AP255">
            <v>650000</v>
          </cell>
          <cell r="AQ255">
            <v>650000</v>
          </cell>
          <cell r="AR255">
            <v>650000</v>
          </cell>
          <cell r="AS255">
            <v>650000</v>
          </cell>
          <cell r="AT255">
            <v>650000</v>
          </cell>
          <cell r="AU255">
            <v>650000</v>
          </cell>
          <cell r="AV255">
            <v>7800000</v>
          </cell>
          <cell r="AW255">
            <v>17550000</v>
          </cell>
          <cell r="AX255">
            <v>17550000</v>
          </cell>
          <cell r="AY255">
            <v>17550000</v>
          </cell>
          <cell r="AZ255">
            <v>17550000</v>
          </cell>
          <cell r="BA255">
            <v>17550000</v>
          </cell>
          <cell r="BB255">
            <v>17550000</v>
          </cell>
          <cell r="BC255">
            <v>17550000</v>
          </cell>
          <cell r="BD255">
            <v>17550000</v>
          </cell>
          <cell r="BE255">
            <v>17550000</v>
          </cell>
          <cell r="BF255">
            <v>17550000</v>
          </cell>
          <cell r="BG255">
            <v>17550000</v>
          </cell>
          <cell r="BH255">
            <v>17550000</v>
          </cell>
          <cell r="BI255">
            <v>210600000</v>
          </cell>
          <cell r="BJ255">
            <v>400000</v>
          </cell>
          <cell r="BK255">
            <v>17200000</v>
          </cell>
          <cell r="BL255">
            <v>133333.33333333334</v>
          </cell>
          <cell r="BM255">
            <v>16533333.333333334</v>
          </cell>
        </row>
        <row r="256">
          <cell r="A256">
            <v>250</v>
          </cell>
          <cell r="B256" t="str">
            <v>09/10</v>
          </cell>
          <cell r="C256">
            <v>12</v>
          </cell>
          <cell r="D256" t="str">
            <v>W</v>
          </cell>
          <cell r="E256" t="str">
            <v>P</v>
          </cell>
          <cell r="G256">
            <v>12</v>
          </cell>
          <cell r="H256">
            <v>1</v>
          </cell>
          <cell r="I256" t="str">
            <v>W1P12 09/10</v>
          </cell>
          <cell r="J256">
            <v>1000000</v>
          </cell>
          <cell r="K256">
            <v>1000000</v>
          </cell>
          <cell r="L256">
            <v>1000000</v>
          </cell>
          <cell r="M256">
            <v>1000000</v>
          </cell>
          <cell r="N256">
            <v>1000000</v>
          </cell>
          <cell r="O256">
            <v>1000000</v>
          </cell>
          <cell r="P256">
            <v>1000000</v>
          </cell>
          <cell r="Q256">
            <v>1000000</v>
          </cell>
          <cell r="R256">
            <v>1000000</v>
          </cell>
          <cell r="S256">
            <v>1000000</v>
          </cell>
          <cell r="T256">
            <v>1000000</v>
          </cell>
          <cell r="U256">
            <v>1000000</v>
          </cell>
          <cell r="V256">
            <v>12000000</v>
          </cell>
          <cell r="W256">
            <v>36100000</v>
          </cell>
          <cell r="X256">
            <v>36100000</v>
          </cell>
          <cell r="Y256">
            <v>36100000</v>
          </cell>
          <cell r="Z256">
            <v>36100000</v>
          </cell>
          <cell r="AA256">
            <v>36100000</v>
          </cell>
          <cell r="AB256">
            <v>36100000</v>
          </cell>
          <cell r="AC256">
            <v>36100000</v>
          </cell>
          <cell r="AD256">
            <v>36100000</v>
          </cell>
          <cell r="AE256">
            <v>36100000</v>
          </cell>
          <cell r="AF256">
            <v>36100000</v>
          </cell>
          <cell r="AG256">
            <v>36100000</v>
          </cell>
          <cell r="AH256">
            <v>36100000</v>
          </cell>
          <cell r="AI256">
            <v>433200000</v>
          </cell>
          <cell r="AJ256">
            <v>500000</v>
          </cell>
          <cell r="AK256">
            <v>500000</v>
          </cell>
          <cell r="AL256">
            <v>500000</v>
          </cell>
          <cell r="AM256">
            <v>500000</v>
          </cell>
          <cell r="AN256">
            <v>500000</v>
          </cell>
          <cell r="AO256">
            <v>500000</v>
          </cell>
          <cell r="AP256">
            <v>500000</v>
          </cell>
          <cell r="AQ256">
            <v>500000</v>
          </cell>
          <cell r="AR256">
            <v>500000</v>
          </cell>
          <cell r="AS256">
            <v>500000</v>
          </cell>
          <cell r="AT256">
            <v>500000</v>
          </cell>
          <cell r="AU256">
            <v>500000</v>
          </cell>
          <cell r="AV256">
            <v>6000000</v>
          </cell>
          <cell r="AW256">
            <v>18050000</v>
          </cell>
          <cell r="AX256">
            <v>18050000</v>
          </cell>
          <cell r="AY256">
            <v>18050000</v>
          </cell>
          <cell r="AZ256">
            <v>18050000</v>
          </cell>
          <cell r="BA256">
            <v>18050000</v>
          </cell>
          <cell r="BB256">
            <v>18050000</v>
          </cell>
          <cell r="BC256">
            <v>18050000</v>
          </cell>
          <cell r="BD256">
            <v>18050000</v>
          </cell>
          <cell r="BE256">
            <v>18050000</v>
          </cell>
          <cell r="BF256">
            <v>18050000</v>
          </cell>
          <cell r="BG256">
            <v>18050000</v>
          </cell>
          <cell r="BH256">
            <v>18050000</v>
          </cell>
          <cell r="BI256">
            <v>216600000</v>
          </cell>
          <cell r="BJ256">
            <v>8000</v>
          </cell>
          <cell r="BK256">
            <v>17208000</v>
          </cell>
          <cell r="BL256">
            <v>8000</v>
          </cell>
          <cell r="BM256">
            <v>16541333.333333334</v>
          </cell>
        </row>
        <row r="257">
          <cell r="A257">
            <v>251</v>
          </cell>
          <cell r="B257" t="str">
            <v>09/10</v>
          </cell>
          <cell r="C257">
            <v>12</v>
          </cell>
          <cell r="D257" t="str">
            <v>W</v>
          </cell>
          <cell r="E257" t="str">
            <v>P</v>
          </cell>
          <cell r="H257">
            <v>2</v>
          </cell>
          <cell r="I257" t="str">
            <v>W2P12 09/10</v>
          </cell>
          <cell r="J257">
            <v>100000</v>
          </cell>
          <cell r="K257">
            <v>100000</v>
          </cell>
          <cell r="L257">
            <v>100000</v>
          </cell>
          <cell r="M257">
            <v>100000</v>
          </cell>
          <cell r="N257">
            <v>100000</v>
          </cell>
          <cell r="O257">
            <v>100000</v>
          </cell>
          <cell r="P257">
            <v>100000</v>
          </cell>
          <cell r="Q257">
            <v>100000</v>
          </cell>
          <cell r="R257">
            <v>100000</v>
          </cell>
          <cell r="S257">
            <v>100000</v>
          </cell>
          <cell r="T257">
            <v>100000</v>
          </cell>
          <cell r="U257">
            <v>100000</v>
          </cell>
          <cell r="V257">
            <v>1200000</v>
          </cell>
          <cell r="W257">
            <v>36200000</v>
          </cell>
          <cell r="X257">
            <v>36200000</v>
          </cell>
          <cell r="Y257">
            <v>36200000</v>
          </cell>
          <cell r="Z257">
            <v>36200000</v>
          </cell>
          <cell r="AA257">
            <v>36200000</v>
          </cell>
          <cell r="AB257">
            <v>36200000</v>
          </cell>
          <cell r="AC257">
            <v>36200000</v>
          </cell>
          <cell r="AD257">
            <v>36200000</v>
          </cell>
          <cell r="AE257">
            <v>36200000</v>
          </cell>
          <cell r="AF257">
            <v>36200000</v>
          </cell>
          <cell r="AG257">
            <v>36200000</v>
          </cell>
          <cell r="AH257">
            <v>36200000</v>
          </cell>
          <cell r="AI257">
            <v>434400000</v>
          </cell>
          <cell r="AJ257">
            <v>50000</v>
          </cell>
          <cell r="AK257">
            <v>50000</v>
          </cell>
          <cell r="AL257">
            <v>50000</v>
          </cell>
          <cell r="AM257">
            <v>50000</v>
          </cell>
          <cell r="AN257">
            <v>50000</v>
          </cell>
          <cell r="AO257">
            <v>50000</v>
          </cell>
          <cell r="AP257">
            <v>50000</v>
          </cell>
          <cell r="AQ257">
            <v>50000</v>
          </cell>
          <cell r="AR257">
            <v>50000</v>
          </cell>
          <cell r="AS257">
            <v>50000</v>
          </cell>
          <cell r="AT257">
            <v>50000</v>
          </cell>
          <cell r="AU257">
            <v>50000</v>
          </cell>
          <cell r="AV257">
            <v>600000</v>
          </cell>
          <cell r="AW257">
            <v>18100000</v>
          </cell>
          <cell r="AX257">
            <v>18100000</v>
          </cell>
          <cell r="AY257">
            <v>18100000</v>
          </cell>
          <cell r="AZ257">
            <v>18100000</v>
          </cell>
          <cell r="BA257">
            <v>18100000</v>
          </cell>
          <cell r="BB257">
            <v>18100000</v>
          </cell>
          <cell r="BC257">
            <v>18100000</v>
          </cell>
          <cell r="BD257">
            <v>18100000</v>
          </cell>
          <cell r="BE257">
            <v>18100000</v>
          </cell>
          <cell r="BF257">
            <v>18100000</v>
          </cell>
          <cell r="BG257">
            <v>18100000</v>
          </cell>
          <cell r="BH257">
            <v>18100000</v>
          </cell>
          <cell r="BI257">
            <v>217200000</v>
          </cell>
          <cell r="BJ257">
            <v>32000</v>
          </cell>
          <cell r="BK257">
            <v>17240000</v>
          </cell>
          <cell r="BL257">
            <v>32000</v>
          </cell>
          <cell r="BM257">
            <v>16573333.333333334</v>
          </cell>
        </row>
        <row r="258">
          <cell r="A258">
            <v>252</v>
          </cell>
          <cell r="B258" t="str">
            <v>09/10</v>
          </cell>
          <cell r="C258">
            <v>12</v>
          </cell>
          <cell r="D258" t="str">
            <v>W</v>
          </cell>
          <cell r="E258" t="str">
            <v>P</v>
          </cell>
          <cell r="H258">
            <v>3</v>
          </cell>
          <cell r="I258" t="str">
            <v>W3P12 09/10</v>
          </cell>
          <cell r="J258">
            <v>100000</v>
          </cell>
          <cell r="K258">
            <v>100000</v>
          </cell>
          <cell r="L258">
            <v>100000</v>
          </cell>
          <cell r="M258">
            <v>100000</v>
          </cell>
          <cell r="N258">
            <v>100000</v>
          </cell>
          <cell r="O258">
            <v>100000</v>
          </cell>
          <cell r="P258">
            <v>100000</v>
          </cell>
          <cell r="Q258">
            <v>100000</v>
          </cell>
          <cell r="R258">
            <v>100000</v>
          </cell>
          <cell r="S258">
            <v>100000</v>
          </cell>
          <cell r="T258">
            <v>100000</v>
          </cell>
          <cell r="U258">
            <v>100000</v>
          </cell>
          <cell r="V258">
            <v>1200000</v>
          </cell>
          <cell r="W258">
            <v>36300000</v>
          </cell>
          <cell r="X258">
            <v>36300000</v>
          </cell>
          <cell r="Y258">
            <v>36300000</v>
          </cell>
          <cell r="Z258">
            <v>36300000</v>
          </cell>
          <cell r="AA258">
            <v>36300000</v>
          </cell>
          <cell r="AB258">
            <v>36300000</v>
          </cell>
          <cell r="AC258">
            <v>36300000</v>
          </cell>
          <cell r="AD258">
            <v>36300000</v>
          </cell>
          <cell r="AE258">
            <v>36300000</v>
          </cell>
          <cell r="AF258">
            <v>36300000</v>
          </cell>
          <cell r="AG258">
            <v>36300000</v>
          </cell>
          <cell r="AH258">
            <v>36300000</v>
          </cell>
          <cell r="AI258">
            <v>435600000</v>
          </cell>
          <cell r="AJ258">
            <v>50000</v>
          </cell>
          <cell r="AK258">
            <v>50000</v>
          </cell>
          <cell r="AL258">
            <v>50000</v>
          </cell>
          <cell r="AM258">
            <v>50000</v>
          </cell>
          <cell r="AN258">
            <v>50000</v>
          </cell>
          <cell r="AO258">
            <v>50000</v>
          </cell>
          <cell r="AP258">
            <v>50000</v>
          </cell>
          <cell r="AQ258">
            <v>50000</v>
          </cell>
          <cell r="AR258">
            <v>50000</v>
          </cell>
          <cell r="AS258">
            <v>50000</v>
          </cell>
          <cell r="AT258">
            <v>50000</v>
          </cell>
          <cell r="AU258">
            <v>50000</v>
          </cell>
          <cell r="AV258">
            <v>600000</v>
          </cell>
          <cell r="AW258">
            <v>18150000</v>
          </cell>
          <cell r="AX258">
            <v>18150000</v>
          </cell>
          <cell r="AY258">
            <v>18150000</v>
          </cell>
          <cell r="AZ258">
            <v>18150000</v>
          </cell>
          <cell r="BA258">
            <v>18150000</v>
          </cell>
          <cell r="BB258">
            <v>18150000</v>
          </cell>
          <cell r="BC258">
            <v>18150000</v>
          </cell>
          <cell r="BD258">
            <v>18150000</v>
          </cell>
          <cell r="BE258">
            <v>18150000</v>
          </cell>
          <cell r="BF258">
            <v>18150000</v>
          </cell>
          <cell r="BG258">
            <v>18150000</v>
          </cell>
          <cell r="BH258">
            <v>18150000</v>
          </cell>
          <cell r="BI258">
            <v>217800000</v>
          </cell>
          <cell r="BJ258">
            <v>72000</v>
          </cell>
          <cell r="BK258">
            <v>17312000</v>
          </cell>
          <cell r="BL258">
            <v>72000</v>
          </cell>
          <cell r="BM258">
            <v>16645333.333333334</v>
          </cell>
        </row>
        <row r="259">
          <cell r="A259">
            <v>253</v>
          </cell>
          <cell r="B259" t="str">
            <v>09/10</v>
          </cell>
          <cell r="C259">
            <v>12</v>
          </cell>
          <cell r="D259" t="str">
            <v>W</v>
          </cell>
          <cell r="E259" t="str">
            <v>P</v>
          </cell>
          <cell r="H259">
            <v>4</v>
          </cell>
          <cell r="I259" t="str">
            <v>W4P12 09/10</v>
          </cell>
          <cell r="J259">
            <v>100000</v>
          </cell>
          <cell r="K259">
            <v>100000</v>
          </cell>
          <cell r="L259">
            <v>100000</v>
          </cell>
          <cell r="M259">
            <v>100000</v>
          </cell>
          <cell r="N259">
            <v>100000</v>
          </cell>
          <cell r="O259">
            <v>100000</v>
          </cell>
          <cell r="P259">
            <v>100000</v>
          </cell>
          <cell r="Q259">
            <v>100000</v>
          </cell>
          <cell r="R259">
            <v>100000</v>
          </cell>
          <cell r="S259">
            <v>100000</v>
          </cell>
          <cell r="T259">
            <v>100000</v>
          </cell>
          <cell r="U259">
            <v>100000</v>
          </cell>
          <cell r="V259">
            <v>1200000</v>
          </cell>
          <cell r="W259">
            <v>36400000</v>
          </cell>
          <cell r="X259">
            <v>36400000</v>
          </cell>
          <cell r="Y259">
            <v>36400000</v>
          </cell>
          <cell r="Z259">
            <v>36400000</v>
          </cell>
          <cell r="AA259">
            <v>36400000</v>
          </cell>
          <cell r="AB259">
            <v>36400000</v>
          </cell>
          <cell r="AC259">
            <v>36400000</v>
          </cell>
          <cell r="AD259">
            <v>36400000</v>
          </cell>
          <cell r="AE259">
            <v>36400000</v>
          </cell>
          <cell r="AF259">
            <v>36400000</v>
          </cell>
          <cell r="AG259">
            <v>36400000</v>
          </cell>
          <cell r="AH259">
            <v>36400000</v>
          </cell>
          <cell r="AI259">
            <v>436800000</v>
          </cell>
          <cell r="AJ259">
            <v>50000</v>
          </cell>
          <cell r="AK259">
            <v>50000</v>
          </cell>
          <cell r="AL259">
            <v>50000</v>
          </cell>
          <cell r="AM259">
            <v>50000</v>
          </cell>
          <cell r="AN259">
            <v>50000</v>
          </cell>
          <cell r="AO259">
            <v>50000</v>
          </cell>
          <cell r="AP259">
            <v>50000</v>
          </cell>
          <cell r="AQ259">
            <v>50000</v>
          </cell>
          <cell r="AR259">
            <v>50000</v>
          </cell>
          <cell r="AS259">
            <v>50000</v>
          </cell>
          <cell r="AT259">
            <v>50000</v>
          </cell>
          <cell r="AU259">
            <v>50000</v>
          </cell>
          <cell r="AV259">
            <v>600000</v>
          </cell>
          <cell r="AW259">
            <v>18200000</v>
          </cell>
          <cell r="AX259">
            <v>18200000</v>
          </cell>
          <cell r="AY259">
            <v>18200000</v>
          </cell>
          <cell r="AZ259">
            <v>18200000</v>
          </cell>
          <cell r="BA259">
            <v>18200000</v>
          </cell>
          <cell r="BB259">
            <v>18200000</v>
          </cell>
          <cell r="BC259">
            <v>18200000</v>
          </cell>
          <cell r="BD259">
            <v>18200000</v>
          </cell>
          <cell r="BE259">
            <v>18200000</v>
          </cell>
          <cell r="BF259">
            <v>18200000</v>
          </cell>
          <cell r="BG259">
            <v>18200000</v>
          </cell>
          <cell r="BH259">
            <v>18200000</v>
          </cell>
          <cell r="BI259">
            <v>218400000</v>
          </cell>
          <cell r="BJ259">
            <v>128000</v>
          </cell>
          <cell r="BK259">
            <v>17440000</v>
          </cell>
          <cell r="BL259">
            <v>794666.6666666667</v>
          </cell>
          <cell r="BM259">
            <v>17440000</v>
          </cell>
        </row>
        <row r="260">
          <cell r="A260">
            <v>254</v>
          </cell>
          <cell r="B260" t="str">
            <v>09/10</v>
          </cell>
          <cell r="C260">
            <v>12</v>
          </cell>
          <cell r="E260" t="str">
            <v>P</v>
          </cell>
          <cell r="I260" t="str">
            <v>P12 09/10</v>
          </cell>
          <cell r="J260">
            <v>1300000</v>
          </cell>
          <cell r="K260">
            <v>1300000</v>
          </cell>
          <cell r="L260">
            <v>1300000</v>
          </cell>
          <cell r="M260">
            <v>1300000</v>
          </cell>
          <cell r="N260">
            <v>1300000</v>
          </cell>
          <cell r="O260">
            <v>1300000</v>
          </cell>
          <cell r="P260">
            <v>1300000</v>
          </cell>
          <cell r="Q260">
            <v>1300000</v>
          </cell>
          <cell r="R260">
            <v>1300000</v>
          </cell>
          <cell r="S260">
            <v>1300000</v>
          </cell>
          <cell r="T260">
            <v>1300000</v>
          </cell>
          <cell r="U260">
            <v>1300000</v>
          </cell>
          <cell r="V260">
            <v>15600000</v>
          </cell>
          <cell r="W260">
            <v>36400000</v>
          </cell>
          <cell r="X260">
            <v>36400000</v>
          </cell>
          <cell r="Y260">
            <v>36400000</v>
          </cell>
          <cell r="Z260">
            <v>36400000</v>
          </cell>
          <cell r="AA260">
            <v>36400000</v>
          </cell>
          <cell r="AB260">
            <v>36400000</v>
          </cell>
          <cell r="AC260">
            <v>36400000</v>
          </cell>
          <cell r="AD260">
            <v>36400000</v>
          </cell>
          <cell r="AE260">
            <v>36400000</v>
          </cell>
          <cell r="AF260">
            <v>36400000</v>
          </cell>
          <cell r="AG260">
            <v>36400000</v>
          </cell>
          <cell r="AH260">
            <v>36400000</v>
          </cell>
          <cell r="AI260">
            <v>436800000</v>
          </cell>
          <cell r="AJ260">
            <v>650000</v>
          </cell>
          <cell r="AK260">
            <v>650000</v>
          </cell>
          <cell r="AL260">
            <v>650000</v>
          </cell>
          <cell r="AM260">
            <v>650000</v>
          </cell>
          <cell r="AN260">
            <v>650000</v>
          </cell>
          <cell r="AO260">
            <v>650000</v>
          </cell>
          <cell r="AP260">
            <v>650000</v>
          </cell>
          <cell r="AQ260">
            <v>650000</v>
          </cell>
          <cell r="AR260">
            <v>650000</v>
          </cell>
          <cell r="AS260">
            <v>650000</v>
          </cell>
          <cell r="AT260">
            <v>650000</v>
          </cell>
          <cell r="AU260">
            <v>650000</v>
          </cell>
          <cell r="AV260">
            <v>7800000</v>
          </cell>
          <cell r="AW260">
            <v>18200000</v>
          </cell>
          <cell r="AX260">
            <v>18200000</v>
          </cell>
          <cell r="AY260">
            <v>18200000</v>
          </cell>
          <cell r="AZ260">
            <v>18200000</v>
          </cell>
          <cell r="BA260">
            <v>18200000</v>
          </cell>
          <cell r="BB260">
            <v>18200000</v>
          </cell>
          <cell r="BC260">
            <v>18200000</v>
          </cell>
          <cell r="BD260">
            <v>18200000</v>
          </cell>
          <cell r="BE260">
            <v>18200000</v>
          </cell>
          <cell r="BF260">
            <v>18200000</v>
          </cell>
          <cell r="BG260">
            <v>18200000</v>
          </cell>
          <cell r="BH260">
            <v>18200000</v>
          </cell>
          <cell r="BI260">
            <v>218400000</v>
          </cell>
          <cell r="BJ260">
            <v>240000</v>
          </cell>
          <cell r="BK260">
            <v>17440000</v>
          </cell>
          <cell r="BL260">
            <v>906666.6666666667</v>
          </cell>
          <cell r="BM260">
            <v>17440000</v>
          </cell>
        </row>
        <row r="261">
          <cell r="A261">
            <v>255</v>
          </cell>
          <cell r="B261" t="str">
            <v>09/10</v>
          </cell>
          <cell r="C261">
            <v>13</v>
          </cell>
          <cell r="D261" t="str">
            <v>W</v>
          </cell>
          <cell r="E261" t="str">
            <v>P</v>
          </cell>
          <cell r="G261">
            <v>13</v>
          </cell>
          <cell r="H261">
            <v>1</v>
          </cell>
          <cell r="I261" t="str">
            <v>W1P13 09/10</v>
          </cell>
          <cell r="J261">
            <v>1000000</v>
          </cell>
          <cell r="K261">
            <v>1000000</v>
          </cell>
          <cell r="L261">
            <v>1000000</v>
          </cell>
          <cell r="M261">
            <v>1000000</v>
          </cell>
          <cell r="N261">
            <v>1000000</v>
          </cell>
          <cell r="O261">
            <v>1000000</v>
          </cell>
          <cell r="P261">
            <v>1000000</v>
          </cell>
          <cell r="Q261">
            <v>1000000</v>
          </cell>
          <cell r="R261">
            <v>1000000</v>
          </cell>
          <cell r="S261">
            <v>1000000</v>
          </cell>
          <cell r="T261">
            <v>1000000</v>
          </cell>
          <cell r="U261">
            <v>1000000</v>
          </cell>
          <cell r="V261">
            <v>12000000</v>
          </cell>
          <cell r="W261">
            <v>37400000</v>
          </cell>
          <cell r="X261">
            <v>37400000</v>
          </cell>
          <cell r="Y261">
            <v>37400000</v>
          </cell>
          <cell r="Z261">
            <v>37400000</v>
          </cell>
          <cell r="AA261">
            <v>37400000</v>
          </cell>
          <cell r="AB261">
            <v>37400000</v>
          </cell>
          <cell r="AC261">
            <v>37400000</v>
          </cell>
          <cell r="AD261">
            <v>37400000</v>
          </cell>
          <cell r="AE261">
            <v>37400000</v>
          </cell>
          <cell r="AF261">
            <v>37400000</v>
          </cell>
          <cell r="AG261">
            <v>37400000</v>
          </cell>
          <cell r="AH261">
            <v>37400000</v>
          </cell>
          <cell r="AI261">
            <v>448800000</v>
          </cell>
          <cell r="AJ261">
            <v>500000</v>
          </cell>
          <cell r="AK261">
            <v>500000</v>
          </cell>
          <cell r="AL261">
            <v>500000</v>
          </cell>
          <cell r="AM261">
            <v>500000</v>
          </cell>
          <cell r="AN261">
            <v>500000</v>
          </cell>
          <cell r="AO261">
            <v>500000</v>
          </cell>
          <cell r="AP261">
            <v>500000</v>
          </cell>
          <cell r="AQ261">
            <v>500000</v>
          </cell>
          <cell r="AR261">
            <v>500000</v>
          </cell>
          <cell r="AS261">
            <v>500000</v>
          </cell>
          <cell r="AT261">
            <v>500000</v>
          </cell>
          <cell r="AU261">
            <v>500000</v>
          </cell>
          <cell r="AV261">
            <v>6000000</v>
          </cell>
          <cell r="AW261">
            <v>18700000</v>
          </cell>
          <cell r="AX261">
            <v>18700000</v>
          </cell>
          <cell r="AY261">
            <v>18700000</v>
          </cell>
          <cell r="AZ261">
            <v>18700000</v>
          </cell>
          <cell r="BA261">
            <v>18700000</v>
          </cell>
          <cell r="BB261">
            <v>18700000</v>
          </cell>
          <cell r="BC261">
            <v>18700000</v>
          </cell>
          <cell r="BD261">
            <v>18700000</v>
          </cell>
          <cell r="BE261">
            <v>18700000</v>
          </cell>
          <cell r="BF261">
            <v>18700000</v>
          </cell>
          <cell r="BG261">
            <v>18700000</v>
          </cell>
          <cell r="BH261">
            <v>18700000</v>
          </cell>
          <cell r="BI261">
            <v>224400000</v>
          </cell>
          <cell r="BJ261">
            <v>200000</v>
          </cell>
          <cell r="BK261">
            <v>17640000</v>
          </cell>
          <cell r="BL261">
            <v>100000</v>
          </cell>
          <cell r="BM261">
            <v>17540000</v>
          </cell>
        </row>
        <row r="262">
          <cell r="A262">
            <v>256</v>
          </cell>
          <cell r="B262" t="str">
            <v>09/10</v>
          </cell>
          <cell r="C262">
            <v>13</v>
          </cell>
          <cell r="D262" t="str">
            <v>W</v>
          </cell>
          <cell r="E262" t="str">
            <v>P</v>
          </cell>
          <cell r="H262">
            <v>2</v>
          </cell>
          <cell r="I262" t="str">
            <v>W2P13 09/10</v>
          </cell>
          <cell r="J262">
            <v>100000</v>
          </cell>
          <cell r="K262">
            <v>100000</v>
          </cell>
          <cell r="L262">
            <v>100000</v>
          </cell>
          <cell r="M262">
            <v>100000</v>
          </cell>
          <cell r="N262">
            <v>100000</v>
          </cell>
          <cell r="O262">
            <v>100000</v>
          </cell>
          <cell r="P262">
            <v>100000</v>
          </cell>
          <cell r="Q262">
            <v>100000</v>
          </cell>
          <cell r="R262">
            <v>100000</v>
          </cell>
          <cell r="S262">
            <v>100000</v>
          </cell>
          <cell r="T262">
            <v>100000</v>
          </cell>
          <cell r="U262">
            <v>100000</v>
          </cell>
          <cell r="V262">
            <v>1200000</v>
          </cell>
          <cell r="W262">
            <v>37500000</v>
          </cell>
          <cell r="X262">
            <v>37500000</v>
          </cell>
          <cell r="Y262">
            <v>37500000</v>
          </cell>
          <cell r="Z262">
            <v>37500000</v>
          </cell>
          <cell r="AA262">
            <v>37500000</v>
          </cell>
          <cell r="AB262">
            <v>37500000</v>
          </cell>
          <cell r="AC262">
            <v>37500000</v>
          </cell>
          <cell r="AD262">
            <v>37500000</v>
          </cell>
          <cell r="AE262">
            <v>37500000</v>
          </cell>
          <cell r="AF262">
            <v>37500000</v>
          </cell>
          <cell r="AG262">
            <v>37500000</v>
          </cell>
          <cell r="AH262">
            <v>37500000</v>
          </cell>
          <cell r="AI262">
            <v>450000000</v>
          </cell>
          <cell r="AJ262">
            <v>50000</v>
          </cell>
          <cell r="AK262">
            <v>50000</v>
          </cell>
          <cell r="AL262">
            <v>50000</v>
          </cell>
          <cell r="AM262">
            <v>50000</v>
          </cell>
          <cell r="AN262">
            <v>50000</v>
          </cell>
          <cell r="AO262">
            <v>50000</v>
          </cell>
          <cell r="AP262">
            <v>50000</v>
          </cell>
          <cell r="AQ262">
            <v>50000</v>
          </cell>
          <cell r="AR262">
            <v>50000</v>
          </cell>
          <cell r="AS262">
            <v>50000</v>
          </cell>
          <cell r="AT262">
            <v>50000</v>
          </cell>
          <cell r="AU262">
            <v>50000</v>
          </cell>
          <cell r="AV262">
            <v>600000</v>
          </cell>
          <cell r="AW262">
            <v>18750000</v>
          </cell>
          <cell r="AX262">
            <v>18750000</v>
          </cell>
          <cell r="AY262">
            <v>18750000</v>
          </cell>
          <cell r="AZ262">
            <v>18750000</v>
          </cell>
          <cell r="BA262">
            <v>18750000</v>
          </cell>
          <cell r="BB262">
            <v>18750000</v>
          </cell>
          <cell r="BC262">
            <v>18750000</v>
          </cell>
          <cell r="BD262">
            <v>18750000</v>
          </cell>
          <cell r="BE262">
            <v>18750000</v>
          </cell>
          <cell r="BF262">
            <v>18750000</v>
          </cell>
          <cell r="BG262">
            <v>18750000</v>
          </cell>
          <cell r="BH262">
            <v>18750000</v>
          </cell>
          <cell r="BI262">
            <v>225000000</v>
          </cell>
          <cell r="BJ262">
            <v>200000</v>
          </cell>
          <cell r="BK262">
            <v>17840000</v>
          </cell>
          <cell r="BL262">
            <v>100000</v>
          </cell>
          <cell r="BM262">
            <v>17640000</v>
          </cell>
        </row>
        <row r="263">
          <cell r="A263">
            <v>257</v>
          </cell>
          <cell r="B263" t="str">
            <v>09/10</v>
          </cell>
          <cell r="C263">
            <v>13</v>
          </cell>
          <cell r="D263" t="str">
            <v>W</v>
          </cell>
          <cell r="E263" t="str">
            <v>P</v>
          </cell>
          <cell r="H263">
            <v>3</v>
          </cell>
          <cell r="I263" t="str">
            <v>W3P13 09/10</v>
          </cell>
          <cell r="J263">
            <v>100000</v>
          </cell>
          <cell r="K263">
            <v>100000</v>
          </cell>
          <cell r="L263">
            <v>100000</v>
          </cell>
          <cell r="M263">
            <v>100000</v>
          </cell>
          <cell r="N263">
            <v>100000</v>
          </cell>
          <cell r="O263">
            <v>100000</v>
          </cell>
          <cell r="P263">
            <v>100000</v>
          </cell>
          <cell r="Q263">
            <v>100000</v>
          </cell>
          <cell r="R263">
            <v>100000</v>
          </cell>
          <cell r="S263">
            <v>100000</v>
          </cell>
          <cell r="T263">
            <v>100000</v>
          </cell>
          <cell r="U263">
            <v>100000</v>
          </cell>
          <cell r="V263">
            <v>1200000</v>
          </cell>
          <cell r="W263">
            <v>37600000</v>
          </cell>
          <cell r="X263">
            <v>37600000</v>
          </cell>
          <cell r="Y263">
            <v>37600000</v>
          </cell>
          <cell r="Z263">
            <v>37600000</v>
          </cell>
          <cell r="AA263">
            <v>37600000</v>
          </cell>
          <cell r="AB263">
            <v>37600000</v>
          </cell>
          <cell r="AC263">
            <v>37600000</v>
          </cell>
          <cell r="AD263">
            <v>37600000</v>
          </cell>
          <cell r="AE263">
            <v>37600000</v>
          </cell>
          <cell r="AF263">
            <v>37600000</v>
          </cell>
          <cell r="AG263">
            <v>37600000</v>
          </cell>
          <cell r="AH263">
            <v>37600000</v>
          </cell>
          <cell r="AI263">
            <v>451200000</v>
          </cell>
          <cell r="AJ263">
            <v>50000</v>
          </cell>
          <cell r="AK263">
            <v>50000</v>
          </cell>
          <cell r="AL263">
            <v>50000</v>
          </cell>
          <cell r="AM263">
            <v>50000</v>
          </cell>
          <cell r="AN263">
            <v>50000</v>
          </cell>
          <cell r="AO263">
            <v>50000</v>
          </cell>
          <cell r="AP263">
            <v>50000</v>
          </cell>
          <cell r="AQ263">
            <v>50000</v>
          </cell>
          <cell r="AR263">
            <v>50000</v>
          </cell>
          <cell r="AS263">
            <v>50000</v>
          </cell>
          <cell r="AT263">
            <v>50000</v>
          </cell>
          <cell r="AU263">
            <v>50000</v>
          </cell>
          <cell r="AV263">
            <v>600000</v>
          </cell>
          <cell r="AW263">
            <v>18800000</v>
          </cell>
          <cell r="AX263">
            <v>18800000</v>
          </cell>
          <cell r="AY263">
            <v>18800000</v>
          </cell>
          <cell r="AZ263">
            <v>18800000</v>
          </cell>
          <cell r="BA263">
            <v>18800000</v>
          </cell>
          <cell r="BB263">
            <v>18800000</v>
          </cell>
          <cell r="BC263">
            <v>18800000</v>
          </cell>
          <cell r="BD263">
            <v>18800000</v>
          </cell>
          <cell r="BE263">
            <v>18800000</v>
          </cell>
          <cell r="BF263">
            <v>18800000</v>
          </cell>
          <cell r="BG263">
            <v>18800000</v>
          </cell>
          <cell r="BH263">
            <v>18800000</v>
          </cell>
          <cell r="BI263">
            <v>225600000</v>
          </cell>
          <cell r="BJ263">
            <v>200000</v>
          </cell>
          <cell r="BK263">
            <v>18040000</v>
          </cell>
          <cell r="BL263">
            <v>100000</v>
          </cell>
          <cell r="BM263">
            <v>17740000</v>
          </cell>
        </row>
        <row r="264">
          <cell r="A264">
            <v>258</v>
          </cell>
          <cell r="B264" t="str">
            <v>09/10</v>
          </cell>
          <cell r="C264">
            <v>13</v>
          </cell>
          <cell r="D264" t="str">
            <v>W</v>
          </cell>
          <cell r="E264" t="str">
            <v>P</v>
          </cell>
          <cell r="H264">
            <v>4</v>
          </cell>
          <cell r="I264" t="str">
            <v>W4P13 09/10</v>
          </cell>
          <cell r="J264">
            <v>100000</v>
          </cell>
          <cell r="K264">
            <v>100000</v>
          </cell>
          <cell r="L264">
            <v>100000</v>
          </cell>
          <cell r="M264">
            <v>100000</v>
          </cell>
          <cell r="N264">
            <v>100000</v>
          </cell>
          <cell r="O264">
            <v>100000</v>
          </cell>
          <cell r="P264">
            <v>100000</v>
          </cell>
          <cell r="Q264">
            <v>100000</v>
          </cell>
          <cell r="R264">
            <v>100000</v>
          </cell>
          <cell r="S264">
            <v>100000</v>
          </cell>
          <cell r="T264">
            <v>100000</v>
          </cell>
          <cell r="U264">
            <v>100000</v>
          </cell>
          <cell r="V264">
            <v>1200000</v>
          </cell>
          <cell r="W264">
            <v>37700000</v>
          </cell>
          <cell r="X264">
            <v>37700000</v>
          </cell>
          <cell r="Y264">
            <v>37700000</v>
          </cell>
          <cell r="Z264">
            <v>37700000</v>
          </cell>
          <cell r="AA264">
            <v>37700000</v>
          </cell>
          <cell r="AB264">
            <v>37700000</v>
          </cell>
          <cell r="AC264">
            <v>37700000</v>
          </cell>
          <cell r="AD264">
            <v>37700000</v>
          </cell>
          <cell r="AE264">
            <v>37700000</v>
          </cell>
          <cell r="AF264">
            <v>37700000</v>
          </cell>
          <cell r="AG264">
            <v>37700000</v>
          </cell>
          <cell r="AH264">
            <v>37700000</v>
          </cell>
          <cell r="AI264">
            <v>452400000</v>
          </cell>
          <cell r="AJ264">
            <v>50000</v>
          </cell>
          <cell r="AK264">
            <v>50000</v>
          </cell>
          <cell r="AL264">
            <v>50000</v>
          </cell>
          <cell r="AM264">
            <v>50000</v>
          </cell>
          <cell r="AN264">
            <v>50000</v>
          </cell>
          <cell r="AO264">
            <v>50000</v>
          </cell>
          <cell r="AP264">
            <v>50000</v>
          </cell>
          <cell r="AQ264">
            <v>50000</v>
          </cell>
          <cell r="AR264">
            <v>50000</v>
          </cell>
          <cell r="AS264">
            <v>50000</v>
          </cell>
          <cell r="AT264">
            <v>50000</v>
          </cell>
          <cell r="AU264">
            <v>50000</v>
          </cell>
          <cell r="AV264">
            <v>600000</v>
          </cell>
          <cell r="AW264">
            <v>18850000</v>
          </cell>
          <cell r="AX264">
            <v>18850000</v>
          </cell>
          <cell r="AY264">
            <v>18850000</v>
          </cell>
          <cell r="AZ264">
            <v>18850000</v>
          </cell>
          <cell r="BA264">
            <v>18850000</v>
          </cell>
          <cell r="BB264">
            <v>18850000</v>
          </cell>
          <cell r="BC264">
            <v>18850000</v>
          </cell>
          <cell r="BD264">
            <v>18850000</v>
          </cell>
          <cell r="BE264">
            <v>18850000</v>
          </cell>
          <cell r="BF264">
            <v>18850000</v>
          </cell>
          <cell r="BG264">
            <v>18850000</v>
          </cell>
          <cell r="BH264">
            <v>18850000</v>
          </cell>
          <cell r="BI264">
            <v>226200000</v>
          </cell>
          <cell r="BJ264">
            <v>200000</v>
          </cell>
          <cell r="BK264">
            <v>18240000</v>
          </cell>
          <cell r="BL264">
            <v>500000</v>
          </cell>
          <cell r="BM264">
            <v>18240000</v>
          </cell>
        </row>
        <row r="265">
          <cell r="A265">
            <v>259</v>
          </cell>
          <cell r="B265" t="str">
            <v>09/10</v>
          </cell>
          <cell r="C265">
            <v>13</v>
          </cell>
          <cell r="E265" t="str">
            <v>P</v>
          </cell>
          <cell r="I265" t="str">
            <v>P13 09/10</v>
          </cell>
          <cell r="J265">
            <v>1300000</v>
          </cell>
          <cell r="K265">
            <v>1300000</v>
          </cell>
          <cell r="L265">
            <v>1300000</v>
          </cell>
          <cell r="M265">
            <v>1300000</v>
          </cell>
          <cell r="N265">
            <v>1300000</v>
          </cell>
          <cell r="O265">
            <v>1300000</v>
          </cell>
          <cell r="P265">
            <v>1300000</v>
          </cell>
          <cell r="Q265">
            <v>1300000</v>
          </cell>
          <cell r="R265">
            <v>1300000</v>
          </cell>
          <cell r="S265">
            <v>1300000</v>
          </cell>
          <cell r="T265">
            <v>1300000</v>
          </cell>
          <cell r="U265">
            <v>1300000</v>
          </cell>
          <cell r="V265">
            <v>15600000</v>
          </cell>
          <cell r="W265">
            <v>37700000</v>
          </cell>
          <cell r="X265">
            <v>37700000</v>
          </cell>
          <cell r="Y265">
            <v>37700000</v>
          </cell>
          <cell r="Z265">
            <v>37700000</v>
          </cell>
          <cell r="AA265">
            <v>37700000</v>
          </cell>
          <cell r="AB265">
            <v>37700000</v>
          </cell>
          <cell r="AC265">
            <v>37700000</v>
          </cell>
          <cell r="AD265">
            <v>37700000</v>
          </cell>
          <cell r="AE265">
            <v>37700000</v>
          </cell>
          <cell r="AF265">
            <v>37700000</v>
          </cell>
          <cell r="AG265">
            <v>37700000</v>
          </cell>
          <cell r="AH265">
            <v>37700000</v>
          </cell>
          <cell r="AI265">
            <v>452400000</v>
          </cell>
          <cell r="AJ265">
            <v>650000</v>
          </cell>
          <cell r="AK265">
            <v>650000</v>
          </cell>
          <cell r="AL265">
            <v>650000</v>
          </cell>
          <cell r="AM265">
            <v>650000</v>
          </cell>
          <cell r="AN265">
            <v>650000</v>
          </cell>
          <cell r="AO265">
            <v>650000</v>
          </cell>
          <cell r="AP265">
            <v>650000</v>
          </cell>
          <cell r="AQ265">
            <v>650000</v>
          </cell>
          <cell r="AR265">
            <v>650000</v>
          </cell>
          <cell r="AS265">
            <v>650000</v>
          </cell>
          <cell r="AT265">
            <v>650000</v>
          </cell>
          <cell r="AU265">
            <v>650000</v>
          </cell>
          <cell r="AV265">
            <v>7800000</v>
          </cell>
          <cell r="AW265">
            <v>18850000</v>
          </cell>
          <cell r="AX265">
            <v>18850000</v>
          </cell>
          <cell r="AY265">
            <v>18850000</v>
          </cell>
          <cell r="AZ265">
            <v>18850000</v>
          </cell>
          <cell r="BA265">
            <v>18850000</v>
          </cell>
          <cell r="BB265">
            <v>18850000</v>
          </cell>
          <cell r="BC265">
            <v>18850000</v>
          </cell>
          <cell r="BD265">
            <v>18850000</v>
          </cell>
          <cell r="BE265">
            <v>18850000</v>
          </cell>
          <cell r="BF265">
            <v>18850000</v>
          </cell>
          <cell r="BG265">
            <v>18850000</v>
          </cell>
          <cell r="BH265">
            <v>18850000</v>
          </cell>
          <cell r="BI265">
            <v>226200000</v>
          </cell>
          <cell r="BJ265">
            <v>800000</v>
          </cell>
          <cell r="BK265">
            <v>18240000</v>
          </cell>
          <cell r="BL265">
            <v>800000</v>
          </cell>
          <cell r="BM265">
            <v>18240000</v>
          </cell>
        </row>
        <row r="266">
          <cell r="A266">
            <v>260</v>
          </cell>
          <cell r="B266" t="str">
            <v>09/10</v>
          </cell>
          <cell r="E266" t="str">
            <v>FY</v>
          </cell>
          <cell r="G266" t="str">
            <v>FY</v>
          </cell>
          <cell r="I266" t="str">
            <v>FY 09/10</v>
          </cell>
          <cell r="J266">
            <v>16900000</v>
          </cell>
          <cell r="K266">
            <v>16900000</v>
          </cell>
          <cell r="L266">
            <v>16900000</v>
          </cell>
          <cell r="M266">
            <v>16900000</v>
          </cell>
          <cell r="N266">
            <v>16900000</v>
          </cell>
          <cell r="O266">
            <v>16900000</v>
          </cell>
          <cell r="P266">
            <v>16900000</v>
          </cell>
          <cell r="Q266">
            <v>16900000</v>
          </cell>
          <cell r="R266">
            <v>16900000</v>
          </cell>
          <cell r="S266">
            <v>16900000</v>
          </cell>
          <cell r="T266">
            <v>16900000</v>
          </cell>
          <cell r="U266">
            <v>16900000</v>
          </cell>
          <cell r="V266">
            <v>202800000</v>
          </cell>
          <cell r="W266">
            <v>37700000</v>
          </cell>
          <cell r="X266">
            <v>37700000</v>
          </cell>
          <cell r="Y266">
            <v>37700000</v>
          </cell>
          <cell r="Z266">
            <v>37700000</v>
          </cell>
          <cell r="AA266">
            <v>37700000</v>
          </cell>
          <cell r="AB266">
            <v>37700000</v>
          </cell>
          <cell r="AC266">
            <v>37700000</v>
          </cell>
          <cell r="AD266">
            <v>37700000</v>
          </cell>
          <cell r="AE266">
            <v>37700000</v>
          </cell>
          <cell r="AF266">
            <v>37700000</v>
          </cell>
          <cell r="AG266">
            <v>37700000</v>
          </cell>
          <cell r="AH266">
            <v>37700000</v>
          </cell>
          <cell r="AI266">
            <v>452400000</v>
          </cell>
          <cell r="AJ266">
            <v>8450000</v>
          </cell>
          <cell r="AK266">
            <v>8450000</v>
          </cell>
          <cell r="AL266">
            <v>8450000</v>
          </cell>
          <cell r="AM266">
            <v>8450000</v>
          </cell>
          <cell r="AN266">
            <v>8450000</v>
          </cell>
          <cell r="AO266">
            <v>8450000</v>
          </cell>
          <cell r="AP266">
            <v>8450000</v>
          </cell>
          <cell r="AQ266">
            <v>8450000</v>
          </cell>
          <cell r="AR266">
            <v>8450000</v>
          </cell>
          <cell r="AS266">
            <v>8450000</v>
          </cell>
          <cell r="AT266">
            <v>8450000</v>
          </cell>
          <cell r="AU266">
            <v>8450000</v>
          </cell>
          <cell r="AV266">
            <v>101400000</v>
          </cell>
          <cell r="AW266">
            <v>18850000</v>
          </cell>
          <cell r="AX266">
            <v>18850000</v>
          </cell>
          <cell r="AY266">
            <v>18850000</v>
          </cell>
          <cell r="AZ266">
            <v>18850000</v>
          </cell>
          <cell r="BA266">
            <v>18850000</v>
          </cell>
          <cell r="BB266">
            <v>18850000</v>
          </cell>
          <cell r="BC266">
            <v>18850000</v>
          </cell>
          <cell r="BD266">
            <v>18850000</v>
          </cell>
          <cell r="BE266">
            <v>18850000</v>
          </cell>
          <cell r="BF266">
            <v>18850000</v>
          </cell>
          <cell r="BG266">
            <v>18850000</v>
          </cell>
          <cell r="BH266">
            <v>18850000</v>
          </cell>
          <cell r="BI266">
            <v>226200000</v>
          </cell>
          <cell r="BJ266">
            <v>6560000</v>
          </cell>
          <cell r="BK266">
            <v>18240000</v>
          </cell>
          <cell r="BL266">
            <v>6560000</v>
          </cell>
          <cell r="BM266">
            <v>18240000</v>
          </cell>
        </row>
        <row r="267">
          <cell r="A267">
            <v>261</v>
          </cell>
          <cell r="B267" t="str">
            <v>10/11</v>
          </cell>
          <cell r="C267">
            <v>1</v>
          </cell>
          <cell r="D267" t="str">
            <v>W</v>
          </cell>
          <cell r="E267" t="str">
            <v>P</v>
          </cell>
          <cell r="F267" t="str">
            <v>    10/11               10/11                   10/11</v>
          </cell>
          <cell r="G267">
            <v>1</v>
          </cell>
          <cell r="H267">
            <v>1</v>
          </cell>
          <cell r="I267" t="str">
            <v>W1P1 10/11</v>
          </cell>
          <cell r="J267">
            <v>1000000</v>
          </cell>
          <cell r="K267">
            <v>1000000</v>
          </cell>
          <cell r="L267">
            <v>1000000</v>
          </cell>
          <cell r="M267">
            <v>1000000</v>
          </cell>
          <cell r="N267">
            <v>1000000</v>
          </cell>
          <cell r="O267">
            <v>1000000</v>
          </cell>
          <cell r="P267">
            <v>1000000</v>
          </cell>
          <cell r="Q267">
            <v>1000000</v>
          </cell>
          <cell r="R267">
            <v>1000000</v>
          </cell>
          <cell r="S267">
            <v>1000000</v>
          </cell>
          <cell r="T267">
            <v>1000000</v>
          </cell>
          <cell r="U267">
            <v>1000000</v>
          </cell>
          <cell r="V267">
            <v>12000000</v>
          </cell>
          <cell r="W267">
            <v>38700000</v>
          </cell>
          <cell r="X267">
            <v>38700000</v>
          </cell>
          <cell r="Y267">
            <v>38700000</v>
          </cell>
          <cell r="Z267">
            <v>38700000</v>
          </cell>
          <cell r="AA267">
            <v>38700000</v>
          </cell>
          <cell r="AB267">
            <v>38700000</v>
          </cell>
          <cell r="AC267">
            <v>38700000</v>
          </cell>
          <cell r="AD267">
            <v>38700000</v>
          </cell>
          <cell r="AE267">
            <v>38700000</v>
          </cell>
          <cell r="AF267">
            <v>38700000</v>
          </cell>
          <cell r="AG267">
            <v>38700000</v>
          </cell>
          <cell r="AH267">
            <v>38700000</v>
          </cell>
          <cell r="AI267">
            <v>464400000</v>
          </cell>
          <cell r="AJ267">
            <v>500000</v>
          </cell>
          <cell r="AK267">
            <v>500000</v>
          </cell>
          <cell r="AL267">
            <v>500000</v>
          </cell>
          <cell r="AM267">
            <v>500000</v>
          </cell>
          <cell r="AN267">
            <v>500000</v>
          </cell>
          <cell r="AO267">
            <v>500000</v>
          </cell>
          <cell r="AP267">
            <v>500000</v>
          </cell>
          <cell r="AQ267">
            <v>500000</v>
          </cell>
          <cell r="AR267">
            <v>500000</v>
          </cell>
          <cell r="AS267">
            <v>500000</v>
          </cell>
          <cell r="AT267">
            <v>500000</v>
          </cell>
          <cell r="AU267">
            <v>500000</v>
          </cell>
          <cell r="AV267">
            <v>6000000</v>
          </cell>
          <cell r="AW267">
            <v>19350000</v>
          </cell>
          <cell r="AX267">
            <v>19350000</v>
          </cell>
          <cell r="AY267">
            <v>19350000</v>
          </cell>
          <cell r="AZ267">
            <v>19350000</v>
          </cell>
          <cell r="BA267">
            <v>19350000</v>
          </cell>
          <cell r="BB267">
            <v>19350000</v>
          </cell>
          <cell r="BC267">
            <v>19350000</v>
          </cell>
          <cell r="BD267">
            <v>19350000</v>
          </cell>
          <cell r="BE267">
            <v>19350000</v>
          </cell>
          <cell r="BF267">
            <v>19350000</v>
          </cell>
          <cell r="BG267">
            <v>19350000</v>
          </cell>
          <cell r="BH267">
            <v>19350000</v>
          </cell>
          <cell r="BI267">
            <v>232200000</v>
          </cell>
          <cell r="BJ267">
            <v>200000</v>
          </cell>
          <cell r="BK267">
            <v>18440000</v>
          </cell>
          <cell r="BL267">
            <v>100000</v>
          </cell>
          <cell r="BM267">
            <v>18340000</v>
          </cell>
        </row>
        <row r="268">
          <cell r="A268">
            <v>262</v>
          </cell>
          <cell r="B268" t="str">
            <v>10/11</v>
          </cell>
          <cell r="C268">
            <v>1</v>
          </cell>
          <cell r="D268" t="str">
            <v>W</v>
          </cell>
          <cell r="E268" t="str">
            <v>P</v>
          </cell>
          <cell r="H268">
            <v>2</v>
          </cell>
          <cell r="I268" t="str">
            <v>W2P1 10/11</v>
          </cell>
          <cell r="J268">
            <v>100000</v>
          </cell>
          <cell r="K268">
            <v>100000</v>
          </cell>
          <cell r="L268">
            <v>100000</v>
          </cell>
          <cell r="M268">
            <v>100000</v>
          </cell>
          <cell r="N268">
            <v>100000</v>
          </cell>
          <cell r="O268">
            <v>100000</v>
          </cell>
          <cell r="P268">
            <v>100000</v>
          </cell>
          <cell r="Q268">
            <v>100000</v>
          </cell>
          <cell r="R268">
            <v>100000</v>
          </cell>
          <cell r="S268">
            <v>100000</v>
          </cell>
          <cell r="T268">
            <v>100000</v>
          </cell>
          <cell r="U268">
            <v>100000</v>
          </cell>
          <cell r="V268">
            <v>1200000</v>
          </cell>
          <cell r="W268">
            <v>38800000</v>
          </cell>
          <cell r="X268">
            <v>38800000</v>
          </cell>
          <cell r="Y268">
            <v>38800000</v>
          </cell>
          <cell r="Z268">
            <v>38800000</v>
          </cell>
          <cell r="AA268">
            <v>38800000</v>
          </cell>
          <cell r="AB268">
            <v>38800000</v>
          </cell>
          <cell r="AC268">
            <v>38800000</v>
          </cell>
          <cell r="AD268">
            <v>38800000</v>
          </cell>
          <cell r="AE268">
            <v>38800000</v>
          </cell>
          <cell r="AF268">
            <v>38800000</v>
          </cell>
          <cell r="AG268">
            <v>38800000</v>
          </cell>
          <cell r="AH268">
            <v>38800000</v>
          </cell>
          <cell r="AI268">
            <v>465600000</v>
          </cell>
          <cell r="AJ268">
            <v>50000</v>
          </cell>
          <cell r="AK268">
            <v>50000</v>
          </cell>
          <cell r="AL268">
            <v>50000</v>
          </cell>
          <cell r="AM268">
            <v>50000</v>
          </cell>
          <cell r="AN268">
            <v>50000</v>
          </cell>
          <cell r="AO268">
            <v>50000</v>
          </cell>
          <cell r="AP268">
            <v>50000</v>
          </cell>
          <cell r="AQ268">
            <v>50000</v>
          </cell>
          <cell r="AR268">
            <v>50000</v>
          </cell>
          <cell r="AS268">
            <v>50000</v>
          </cell>
          <cell r="AT268">
            <v>50000</v>
          </cell>
          <cell r="AU268">
            <v>50000</v>
          </cell>
          <cell r="AV268">
            <v>600000</v>
          </cell>
          <cell r="AW268">
            <v>19400000</v>
          </cell>
          <cell r="AX268">
            <v>19400000</v>
          </cell>
          <cell r="AY268">
            <v>19400000</v>
          </cell>
          <cell r="AZ268">
            <v>19400000</v>
          </cell>
          <cell r="BA268">
            <v>19400000</v>
          </cell>
          <cell r="BB268">
            <v>19400000</v>
          </cell>
          <cell r="BC268">
            <v>19400000</v>
          </cell>
          <cell r="BD268">
            <v>19400000</v>
          </cell>
          <cell r="BE268">
            <v>19400000</v>
          </cell>
          <cell r="BF268">
            <v>19400000</v>
          </cell>
          <cell r="BG268">
            <v>19400000</v>
          </cell>
          <cell r="BH268">
            <v>19400000</v>
          </cell>
          <cell r="BI268">
            <v>232800000</v>
          </cell>
          <cell r="BJ268">
            <v>200000</v>
          </cell>
          <cell r="BK268">
            <v>18640000</v>
          </cell>
          <cell r="BL268">
            <v>100000</v>
          </cell>
          <cell r="BM268">
            <v>18440000</v>
          </cell>
        </row>
        <row r="269">
          <cell r="A269">
            <v>263</v>
          </cell>
          <cell r="B269" t="str">
            <v>10/11</v>
          </cell>
          <cell r="C269">
            <v>1</v>
          </cell>
          <cell r="D269" t="str">
            <v>W</v>
          </cell>
          <cell r="E269" t="str">
            <v>P</v>
          </cell>
          <cell r="H269">
            <v>3</v>
          </cell>
          <cell r="I269" t="str">
            <v>W3P1 10/11</v>
          </cell>
          <cell r="J269">
            <v>100000</v>
          </cell>
          <cell r="K269">
            <v>100000</v>
          </cell>
          <cell r="L269">
            <v>100000</v>
          </cell>
          <cell r="M269">
            <v>100000</v>
          </cell>
          <cell r="N269">
            <v>100000</v>
          </cell>
          <cell r="O269">
            <v>100000</v>
          </cell>
          <cell r="P269">
            <v>100000</v>
          </cell>
          <cell r="Q269">
            <v>100000</v>
          </cell>
          <cell r="R269">
            <v>100000</v>
          </cell>
          <cell r="S269">
            <v>100000</v>
          </cell>
          <cell r="T269">
            <v>100000</v>
          </cell>
          <cell r="U269">
            <v>100000</v>
          </cell>
          <cell r="V269">
            <v>1200000</v>
          </cell>
          <cell r="W269">
            <v>38900000</v>
          </cell>
          <cell r="X269">
            <v>38900000</v>
          </cell>
          <cell r="Y269">
            <v>38900000</v>
          </cell>
          <cell r="Z269">
            <v>38900000</v>
          </cell>
          <cell r="AA269">
            <v>38900000</v>
          </cell>
          <cell r="AB269">
            <v>38900000</v>
          </cell>
          <cell r="AC269">
            <v>38900000</v>
          </cell>
          <cell r="AD269">
            <v>38900000</v>
          </cell>
          <cell r="AE269">
            <v>38900000</v>
          </cell>
          <cell r="AF269">
            <v>38900000</v>
          </cell>
          <cell r="AG269">
            <v>38900000</v>
          </cell>
          <cell r="AH269">
            <v>38900000</v>
          </cell>
          <cell r="AI269">
            <v>466800000</v>
          </cell>
          <cell r="AJ269">
            <v>50000</v>
          </cell>
          <cell r="AK269">
            <v>50000</v>
          </cell>
          <cell r="AL269">
            <v>50000</v>
          </cell>
          <cell r="AM269">
            <v>50000</v>
          </cell>
          <cell r="AN269">
            <v>50000</v>
          </cell>
          <cell r="AO269">
            <v>50000</v>
          </cell>
          <cell r="AP269">
            <v>50000</v>
          </cell>
          <cell r="AQ269">
            <v>50000</v>
          </cell>
          <cell r="AR269">
            <v>50000</v>
          </cell>
          <cell r="AS269">
            <v>50000</v>
          </cell>
          <cell r="AT269">
            <v>50000</v>
          </cell>
          <cell r="AU269">
            <v>50000</v>
          </cell>
          <cell r="AV269">
            <v>600000</v>
          </cell>
          <cell r="AW269">
            <v>19450000</v>
          </cell>
          <cell r="AX269">
            <v>19450000</v>
          </cell>
          <cell r="AY269">
            <v>19450000</v>
          </cell>
          <cell r="AZ269">
            <v>19450000</v>
          </cell>
          <cell r="BA269">
            <v>19450000</v>
          </cell>
          <cell r="BB269">
            <v>19450000</v>
          </cell>
          <cell r="BC269">
            <v>19450000</v>
          </cell>
          <cell r="BD269">
            <v>19450000</v>
          </cell>
          <cell r="BE269">
            <v>19450000</v>
          </cell>
          <cell r="BF269">
            <v>19450000</v>
          </cell>
          <cell r="BG269">
            <v>19450000</v>
          </cell>
          <cell r="BH269">
            <v>19450000</v>
          </cell>
          <cell r="BI269">
            <v>233400000</v>
          </cell>
          <cell r="BJ269">
            <v>200000</v>
          </cell>
          <cell r="BK269">
            <v>18840000</v>
          </cell>
          <cell r="BL269">
            <v>100000</v>
          </cell>
          <cell r="BM269">
            <v>18540000</v>
          </cell>
        </row>
        <row r="270">
          <cell r="A270">
            <v>264</v>
          </cell>
          <cell r="B270" t="str">
            <v>10/11</v>
          </cell>
          <cell r="C270">
            <v>1</v>
          </cell>
          <cell r="D270" t="str">
            <v>W</v>
          </cell>
          <cell r="E270" t="str">
            <v>P</v>
          </cell>
          <cell r="H270">
            <v>4</v>
          </cell>
          <cell r="I270" t="str">
            <v>W4P1 10/11</v>
          </cell>
          <cell r="J270">
            <v>100000</v>
          </cell>
          <cell r="K270">
            <v>100000</v>
          </cell>
          <cell r="L270">
            <v>100000</v>
          </cell>
          <cell r="M270">
            <v>100000</v>
          </cell>
          <cell r="N270">
            <v>100000</v>
          </cell>
          <cell r="O270">
            <v>100000</v>
          </cell>
          <cell r="P270">
            <v>100000</v>
          </cell>
          <cell r="Q270">
            <v>100000</v>
          </cell>
          <cell r="R270">
            <v>100000</v>
          </cell>
          <cell r="S270">
            <v>100000</v>
          </cell>
          <cell r="T270">
            <v>100000</v>
          </cell>
          <cell r="U270">
            <v>100000</v>
          </cell>
          <cell r="V270">
            <v>1200000</v>
          </cell>
          <cell r="W270">
            <v>39000000</v>
          </cell>
          <cell r="X270">
            <v>39000000</v>
          </cell>
          <cell r="Y270">
            <v>39000000</v>
          </cell>
          <cell r="Z270">
            <v>39000000</v>
          </cell>
          <cell r="AA270">
            <v>39000000</v>
          </cell>
          <cell r="AB270">
            <v>39000000</v>
          </cell>
          <cell r="AC270">
            <v>39000000</v>
          </cell>
          <cell r="AD270">
            <v>39000000</v>
          </cell>
          <cell r="AE270">
            <v>39000000</v>
          </cell>
          <cell r="AF270">
            <v>39000000</v>
          </cell>
          <cell r="AG270">
            <v>39000000</v>
          </cell>
          <cell r="AH270">
            <v>39000000</v>
          </cell>
          <cell r="AI270">
            <v>468000000</v>
          </cell>
          <cell r="AJ270">
            <v>50000</v>
          </cell>
          <cell r="AK270">
            <v>50000</v>
          </cell>
          <cell r="AL270">
            <v>50000</v>
          </cell>
          <cell r="AM270">
            <v>50000</v>
          </cell>
          <cell r="AN270">
            <v>50000</v>
          </cell>
          <cell r="AO270">
            <v>50000</v>
          </cell>
          <cell r="AP270">
            <v>50000</v>
          </cell>
          <cell r="AQ270">
            <v>50000</v>
          </cell>
          <cell r="AR270">
            <v>50000</v>
          </cell>
          <cell r="AS270">
            <v>50000</v>
          </cell>
          <cell r="AT270">
            <v>50000</v>
          </cell>
          <cell r="AU270">
            <v>50000</v>
          </cell>
          <cell r="AV270">
            <v>600000</v>
          </cell>
          <cell r="AW270">
            <v>19500000</v>
          </cell>
          <cell r="AX270">
            <v>19500000</v>
          </cell>
          <cell r="AY270">
            <v>19500000</v>
          </cell>
          <cell r="AZ270">
            <v>19500000</v>
          </cell>
          <cell r="BA270">
            <v>19500000</v>
          </cell>
          <cell r="BB270">
            <v>19500000</v>
          </cell>
          <cell r="BC270">
            <v>19500000</v>
          </cell>
          <cell r="BD270">
            <v>19500000</v>
          </cell>
          <cell r="BE270">
            <v>19500000</v>
          </cell>
          <cell r="BF270">
            <v>19500000</v>
          </cell>
          <cell r="BG270">
            <v>19500000</v>
          </cell>
          <cell r="BH270">
            <v>19500000</v>
          </cell>
          <cell r="BI270">
            <v>234000000</v>
          </cell>
          <cell r="BJ270">
            <v>200000</v>
          </cell>
          <cell r="BK270">
            <v>19040000</v>
          </cell>
          <cell r="BL270">
            <v>100000</v>
          </cell>
          <cell r="BM270">
            <v>18640000</v>
          </cell>
        </row>
        <row r="271">
          <cell r="A271">
            <v>265</v>
          </cell>
          <cell r="B271" t="str">
            <v>10/11</v>
          </cell>
          <cell r="C271">
            <v>1</v>
          </cell>
          <cell r="E271" t="str">
            <v>P</v>
          </cell>
          <cell r="I271" t="str">
            <v>P1 10/11</v>
          </cell>
          <cell r="J271">
            <v>1300000</v>
          </cell>
          <cell r="K271">
            <v>1300000</v>
          </cell>
          <cell r="L271">
            <v>1300000</v>
          </cell>
          <cell r="M271">
            <v>1300000</v>
          </cell>
          <cell r="N271">
            <v>1300000</v>
          </cell>
          <cell r="O271">
            <v>1300000</v>
          </cell>
          <cell r="P271">
            <v>1300000</v>
          </cell>
          <cell r="Q271">
            <v>1300000</v>
          </cell>
          <cell r="R271">
            <v>1300000</v>
          </cell>
          <cell r="S271">
            <v>1300000</v>
          </cell>
          <cell r="T271">
            <v>1300000</v>
          </cell>
          <cell r="U271">
            <v>1300000</v>
          </cell>
          <cell r="V271">
            <v>15600000</v>
          </cell>
          <cell r="W271">
            <v>39000000</v>
          </cell>
          <cell r="X271">
            <v>39000000</v>
          </cell>
          <cell r="Y271">
            <v>39000000</v>
          </cell>
          <cell r="Z271">
            <v>39000000</v>
          </cell>
          <cell r="AA271">
            <v>39000000</v>
          </cell>
          <cell r="AB271">
            <v>39000000</v>
          </cell>
          <cell r="AC271">
            <v>39000000</v>
          </cell>
          <cell r="AD271">
            <v>39000000</v>
          </cell>
          <cell r="AE271">
            <v>39000000</v>
          </cell>
          <cell r="AF271">
            <v>39000000</v>
          </cell>
          <cell r="AG271">
            <v>39000000</v>
          </cell>
          <cell r="AH271">
            <v>39000000</v>
          </cell>
          <cell r="AI271">
            <v>468000000</v>
          </cell>
          <cell r="AJ271">
            <v>650000</v>
          </cell>
          <cell r="AK271">
            <v>650000</v>
          </cell>
          <cell r="AL271">
            <v>650000</v>
          </cell>
          <cell r="AM271">
            <v>650000</v>
          </cell>
          <cell r="AN271">
            <v>650000</v>
          </cell>
          <cell r="AO271">
            <v>650000</v>
          </cell>
          <cell r="AP271">
            <v>650000</v>
          </cell>
          <cell r="AQ271">
            <v>650000</v>
          </cell>
          <cell r="AR271">
            <v>650000</v>
          </cell>
          <cell r="AS271">
            <v>650000</v>
          </cell>
          <cell r="AT271">
            <v>650000</v>
          </cell>
          <cell r="AU271">
            <v>650000</v>
          </cell>
          <cell r="AV271">
            <v>7800000</v>
          </cell>
          <cell r="AW271">
            <v>19500000</v>
          </cell>
          <cell r="AX271">
            <v>19500000</v>
          </cell>
          <cell r="AY271">
            <v>19500000</v>
          </cell>
          <cell r="AZ271">
            <v>19500000</v>
          </cell>
          <cell r="BA271">
            <v>19500000</v>
          </cell>
          <cell r="BB271">
            <v>19500000</v>
          </cell>
          <cell r="BC271">
            <v>19500000</v>
          </cell>
          <cell r="BD271">
            <v>19500000</v>
          </cell>
          <cell r="BE271">
            <v>19500000</v>
          </cell>
          <cell r="BF271">
            <v>19500000</v>
          </cell>
          <cell r="BG271">
            <v>19500000</v>
          </cell>
          <cell r="BH271">
            <v>19500000</v>
          </cell>
          <cell r="BI271">
            <v>234000000</v>
          </cell>
          <cell r="BJ271">
            <v>800000</v>
          </cell>
          <cell r="BK271">
            <v>19040000</v>
          </cell>
          <cell r="BL271">
            <v>400000</v>
          </cell>
          <cell r="BM271">
            <v>18640000</v>
          </cell>
        </row>
        <row r="272">
          <cell r="A272">
            <v>266</v>
          </cell>
          <cell r="B272" t="str">
            <v>10/11</v>
          </cell>
          <cell r="C272">
            <v>2</v>
          </cell>
          <cell r="D272" t="str">
            <v>W</v>
          </cell>
          <cell r="E272" t="str">
            <v>P</v>
          </cell>
          <cell r="G272">
            <v>2</v>
          </cell>
          <cell r="H272">
            <v>1</v>
          </cell>
          <cell r="I272" t="str">
            <v>W1P2 10/11</v>
          </cell>
          <cell r="J272">
            <v>1000000</v>
          </cell>
          <cell r="K272">
            <v>1000000</v>
          </cell>
          <cell r="L272">
            <v>1000000</v>
          </cell>
          <cell r="M272">
            <v>1000000</v>
          </cell>
          <cell r="N272">
            <v>1000000</v>
          </cell>
          <cell r="O272">
            <v>1000000</v>
          </cell>
          <cell r="P272">
            <v>1000000</v>
          </cell>
          <cell r="Q272">
            <v>1000000</v>
          </cell>
          <cell r="R272">
            <v>1000000</v>
          </cell>
          <cell r="S272">
            <v>1000000</v>
          </cell>
          <cell r="T272">
            <v>1000000</v>
          </cell>
          <cell r="U272">
            <v>1000000</v>
          </cell>
          <cell r="V272">
            <v>12000000</v>
          </cell>
          <cell r="W272">
            <v>40000000</v>
          </cell>
          <cell r="X272">
            <v>40000000</v>
          </cell>
          <cell r="Y272">
            <v>40000000</v>
          </cell>
          <cell r="Z272">
            <v>40000000</v>
          </cell>
          <cell r="AA272">
            <v>40000000</v>
          </cell>
          <cell r="AB272">
            <v>40000000</v>
          </cell>
          <cell r="AC272">
            <v>40000000</v>
          </cell>
          <cell r="AD272">
            <v>40000000</v>
          </cell>
          <cell r="AE272">
            <v>40000000</v>
          </cell>
          <cell r="AF272">
            <v>40000000</v>
          </cell>
          <cell r="AG272">
            <v>40000000</v>
          </cell>
          <cell r="AH272">
            <v>40000000</v>
          </cell>
          <cell r="AI272">
            <v>480000000</v>
          </cell>
          <cell r="AJ272">
            <v>500000</v>
          </cell>
          <cell r="AK272">
            <v>500000</v>
          </cell>
          <cell r="AL272">
            <v>500000</v>
          </cell>
          <cell r="AM272">
            <v>500000</v>
          </cell>
          <cell r="AN272">
            <v>500000</v>
          </cell>
          <cell r="AO272">
            <v>500000</v>
          </cell>
          <cell r="AP272">
            <v>500000</v>
          </cell>
          <cell r="AQ272">
            <v>500000</v>
          </cell>
          <cell r="AR272">
            <v>500000</v>
          </cell>
          <cell r="AS272">
            <v>500000</v>
          </cell>
          <cell r="AT272">
            <v>500000</v>
          </cell>
          <cell r="AU272">
            <v>500000</v>
          </cell>
          <cell r="AV272">
            <v>6000000</v>
          </cell>
          <cell r="AW272">
            <v>20000000</v>
          </cell>
          <cell r="AX272">
            <v>20000000</v>
          </cell>
          <cell r="AY272">
            <v>20000000</v>
          </cell>
          <cell r="AZ272">
            <v>20000000</v>
          </cell>
          <cell r="BA272">
            <v>20000000</v>
          </cell>
          <cell r="BB272">
            <v>20000000</v>
          </cell>
          <cell r="BC272">
            <v>20000000</v>
          </cell>
          <cell r="BD272">
            <v>20000000</v>
          </cell>
          <cell r="BE272">
            <v>20000000</v>
          </cell>
          <cell r="BF272">
            <v>20000000</v>
          </cell>
          <cell r="BG272">
            <v>20000000</v>
          </cell>
          <cell r="BH272">
            <v>20000000</v>
          </cell>
          <cell r="BI272">
            <v>240000000</v>
          </cell>
          <cell r="BJ272">
            <v>40000</v>
          </cell>
          <cell r="BK272">
            <v>19080000</v>
          </cell>
          <cell r="BL272">
            <v>13333.333333333334</v>
          </cell>
          <cell r="BM272">
            <v>18653333.333333332</v>
          </cell>
        </row>
        <row r="273">
          <cell r="A273">
            <v>267</v>
          </cell>
          <cell r="B273" t="str">
            <v>10/11</v>
          </cell>
          <cell r="C273">
            <v>2</v>
          </cell>
          <cell r="D273" t="str">
            <v>W</v>
          </cell>
          <cell r="E273" t="str">
            <v>P</v>
          </cell>
          <cell r="H273">
            <v>2</v>
          </cell>
          <cell r="I273" t="str">
            <v>W2P2 10/11</v>
          </cell>
          <cell r="J273">
            <v>100000</v>
          </cell>
          <cell r="K273">
            <v>100000</v>
          </cell>
          <cell r="L273">
            <v>100000</v>
          </cell>
          <cell r="M273">
            <v>100000</v>
          </cell>
          <cell r="N273">
            <v>100000</v>
          </cell>
          <cell r="O273">
            <v>100000</v>
          </cell>
          <cell r="P273">
            <v>100000</v>
          </cell>
          <cell r="Q273">
            <v>100000</v>
          </cell>
          <cell r="R273">
            <v>100000</v>
          </cell>
          <cell r="S273">
            <v>100000</v>
          </cell>
          <cell r="T273">
            <v>100000</v>
          </cell>
          <cell r="U273">
            <v>100000</v>
          </cell>
          <cell r="V273">
            <v>1200000</v>
          </cell>
          <cell r="W273">
            <v>40100000</v>
          </cell>
          <cell r="X273">
            <v>40100000</v>
          </cell>
          <cell r="Y273">
            <v>40100000</v>
          </cell>
          <cell r="Z273">
            <v>40100000</v>
          </cell>
          <cell r="AA273">
            <v>40100000</v>
          </cell>
          <cell r="AB273">
            <v>40100000</v>
          </cell>
          <cell r="AC273">
            <v>40100000</v>
          </cell>
          <cell r="AD273">
            <v>40100000</v>
          </cell>
          <cell r="AE273">
            <v>40100000</v>
          </cell>
          <cell r="AF273">
            <v>40100000</v>
          </cell>
          <cell r="AG273">
            <v>40100000</v>
          </cell>
          <cell r="AH273">
            <v>40100000</v>
          </cell>
          <cell r="AI273">
            <v>481200000</v>
          </cell>
          <cell r="AJ273">
            <v>50000</v>
          </cell>
          <cell r="AK273">
            <v>50000</v>
          </cell>
          <cell r="AL273">
            <v>50000</v>
          </cell>
          <cell r="AM273">
            <v>50000</v>
          </cell>
          <cell r="AN273">
            <v>50000</v>
          </cell>
          <cell r="AO273">
            <v>50000</v>
          </cell>
          <cell r="AP273">
            <v>50000</v>
          </cell>
          <cell r="AQ273">
            <v>50000</v>
          </cell>
          <cell r="AR273">
            <v>50000</v>
          </cell>
          <cell r="AS273">
            <v>50000</v>
          </cell>
          <cell r="AT273">
            <v>50000</v>
          </cell>
          <cell r="AU273">
            <v>50000</v>
          </cell>
          <cell r="AV273">
            <v>600000</v>
          </cell>
          <cell r="AW273">
            <v>20050000</v>
          </cell>
          <cell r="AX273">
            <v>20050000</v>
          </cell>
          <cell r="AY273">
            <v>20050000</v>
          </cell>
          <cell r="AZ273">
            <v>20050000</v>
          </cell>
          <cell r="BA273">
            <v>20050000</v>
          </cell>
          <cell r="BB273">
            <v>20050000</v>
          </cell>
          <cell r="BC273">
            <v>20050000</v>
          </cell>
          <cell r="BD273">
            <v>20050000</v>
          </cell>
          <cell r="BE273">
            <v>20050000</v>
          </cell>
          <cell r="BF273">
            <v>20050000</v>
          </cell>
          <cell r="BG273">
            <v>20050000</v>
          </cell>
          <cell r="BH273">
            <v>20050000</v>
          </cell>
          <cell r="BI273">
            <v>240600000</v>
          </cell>
          <cell r="BJ273">
            <v>80000</v>
          </cell>
          <cell r="BK273">
            <v>19160000</v>
          </cell>
          <cell r="BL273">
            <v>26666.666666666668</v>
          </cell>
          <cell r="BM273">
            <v>18680000</v>
          </cell>
        </row>
        <row r="274">
          <cell r="A274">
            <v>268</v>
          </cell>
          <cell r="B274" t="str">
            <v>10/11</v>
          </cell>
          <cell r="C274">
            <v>2</v>
          </cell>
          <cell r="D274" t="str">
            <v>W</v>
          </cell>
          <cell r="E274" t="str">
            <v>P</v>
          </cell>
          <cell r="H274">
            <v>3</v>
          </cell>
          <cell r="I274" t="str">
            <v>W3P2 10/11</v>
          </cell>
          <cell r="J274">
            <v>100000</v>
          </cell>
          <cell r="K274">
            <v>100000</v>
          </cell>
          <cell r="L274">
            <v>100000</v>
          </cell>
          <cell r="M274">
            <v>100000</v>
          </cell>
          <cell r="N274">
            <v>100000</v>
          </cell>
          <cell r="O274">
            <v>100000</v>
          </cell>
          <cell r="P274">
            <v>100000</v>
          </cell>
          <cell r="Q274">
            <v>100000</v>
          </cell>
          <cell r="R274">
            <v>100000</v>
          </cell>
          <cell r="S274">
            <v>100000</v>
          </cell>
          <cell r="T274">
            <v>100000</v>
          </cell>
          <cell r="U274">
            <v>100000</v>
          </cell>
          <cell r="V274">
            <v>1200000</v>
          </cell>
          <cell r="W274">
            <v>40200000</v>
          </cell>
          <cell r="X274">
            <v>40200000</v>
          </cell>
          <cell r="Y274">
            <v>40200000</v>
          </cell>
          <cell r="Z274">
            <v>40200000</v>
          </cell>
          <cell r="AA274">
            <v>40200000</v>
          </cell>
          <cell r="AB274">
            <v>40200000</v>
          </cell>
          <cell r="AC274">
            <v>40200000</v>
          </cell>
          <cell r="AD274">
            <v>40200000</v>
          </cell>
          <cell r="AE274">
            <v>40200000</v>
          </cell>
          <cell r="AF274">
            <v>40200000</v>
          </cell>
          <cell r="AG274">
            <v>40200000</v>
          </cell>
          <cell r="AH274">
            <v>40200000</v>
          </cell>
          <cell r="AI274">
            <v>482400000</v>
          </cell>
          <cell r="AJ274">
            <v>50000</v>
          </cell>
          <cell r="AK274">
            <v>50000</v>
          </cell>
          <cell r="AL274">
            <v>50000</v>
          </cell>
          <cell r="AM274">
            <v>50000</v>
          </cell>
          <cell r="AN274">
            <v>50000</v>
          </cell>
          <cell r="AO274">
            <v>50000</v>
          </cell>
          <cell r="AP274">
            <v>50000</v>
          </cell>
          <cell r="AQ274">
            <v>50000</v>
          </cell>
          <cell r="AR274">
            <v>50000</v>
          </cell>
          <cell r="AS274">
            <v>50000</v>
          </cell>
          <cell r="AT274">
            <v>50000</v>
          </cell>
          <cell r="AU274">
            <v>50000</v>
          </cell>
          <cell r="AV274">
            <v>600000</v>
          </cell>
          <cell r="AW274">
            <v>20100000</v>
          </cell>
          <cell r="AX274">
            <v>20100000</v>
          </cell>
          <cell r="AY274">
            <v>20100000</v>
          </cell>
          <cell r="AZ274">
            <v>20100000</v>
          </cell>
          <cell r="BA274">
            <v>20100000</v>
          </cell>
          <cell r="BB274">
            <v>20100000</v>
          </cell>
          <cell r="BC274">
            <v>20100000</v>
          </cell>
          <cell r="BD274">
            <v>20100000</v>
          </cell>
          <cell r="BE274">
            <v>20100000</v>
          </cell>
          <cell r="BF274">
            <v>20100000</v>
          </cell>
          <cell r="BG274">
            <v>20100000</v>
          </cell>
          <cell r="BH274">
            <v>20100000</v>
          </cell>
          <cell r="BI274">
            <v>241200000</v>
          </cell>
          <cell r="BJ274">
            <v>120000</v>
          </cell>
          <cell r="BK274">
            <v>19280000</v>
          </cell>
          <cell r="BL274">
            <v>40000</v>
          </cell>
          <cell r="BM274">
            <v>18720000</v>
          </cell>
        </row>
        <row r="275">
          <cell r="A275">
            <v>269</v>
          </cell>
          <cell r="B275" t="str">
            <v>10/11</v>
          </cell>
          <cell r="C275">
            <v>2</v>
          </cell>
          <cell r="D275" t="str">
            <v>W</v>
          </cell>
          <cell r="E275" t="str">
            <v>P</v>
          </cell>
          <cell r="H275">
            <v>4</v>
          </cell>
          <cell r="I275" t="str">
            <v>W4P2 10/11</v>
          </cell>
          <cell r="J275">
            <v>100000</v>
          </cell>
          <cell r="K275">
            <v>100000</v>
          </cell>
          <cell r="L275">
            <v>100000</v>
          </cell>
          <cell r="M275">
            <v>100000</v>
          </cell>
          <cell r="N275">
            <v>100000</v>
          </cell>
          <cell r="O275">
            <v>100000</v>
          </cell>
          <cell r="P275">
            <v>100000</v>
          </cell>
          <cell r="Q275">
            <v>100000</v>
          </cell>
          <cell r="R275">
            <v>100000</v>
          </cell>
          <cell r="S275">
            <v>100000</v>
          </cell>
          <cell r="T275">
            <v>100000</v>
          </cell>
          <cell r="U275">
            <v>100000</v>
          </cell>
          <cell r="V275">
            <v>1200000</v>
          </cell>
          <cell r="W275">
            <v>40300000</v>
          </cell>
          <cell r="X275">
            <v>40300000</v>
          </cell>
          <cell r="Y275">
            <v>40300000</v>
          </cell>
          <cell r="Z275">
            <v>40300000</v>
          </cell>
          <cell r="AA275">
            <v>40300000</v>
          </cell>
          <cell r="AB275">
            <v>40300000</v>
          </cell>
          <cell r="AC275">
            <v>40300000</v>
          </cell>
          <cell r="AD275">
            <v>40300000</v>
          </cell>
          <cell r="AE275">
            <v>40300000</v>
          </cell>
          <cell r="AF275">
            <v>40300000</v>
          </cell>
          <cell r="AG275">
            <v>40300000</v>
          </cell>
          <cell r="AH275">
            <v>40300000</v>
          </cell>
          <cell r="AI275">
            <v>483600000</v>
          </cell>
          <cell r="AJ275">
            <v>50000</v>
          </cell>
          <cell r="AK275">
            <v>50000</v>
          </cell>
          <cell r="AL275">
            <v>50000</v>
          </cell>
          <cell r="AM275">
            <v>50000</v>
          </cell>
          <cell r="AN275">
            <v>50000</v>
          </cell>
          <cell r="AO275">
            <v>50000</v>
          </cell>
          <cell r="AP275">
            <v>50000</v>
          </cell>
          <cell r="AQ275">
            <v>50000</v>
          </cell>
          <cell r="AR275">
            <v>50000</v>
          </cell>
          <cell r="AS275">
            <v>50000</v>
          </cell>
          <cell r="AT275">
            <v>50000</v>
          </cell>
          <cell r="AU275">
            <v>50000</v>
          </cell>
          <cell r="AV275">
            <v>600000</v>
          </cell>
          <cell r="AW275">
            <v>20150000</v>
          </cell>
          <cell r="AX275">
            <v>20150000</v>
          </cell>
          <cell r="AY275">
            <v>20150000</v>
          </cell>
          <cell r="AZ275">
            <v>20150000</v>
          </cell>
          <cell r="BA275">
            <v>20150000</v>
          </cell>
          <cell r="BB275">
            <v>20150000</v>
          </cell>
          <cell r="BC275">
            <v>20150000</v>
          </cell>
          <cell r="BD275">
            <v>20150000</v>
          </cell>
          <cell r="BE275">
            <v>20150000</v>
          </cell>
          <cell r="BF275">
            <v>20150000</v>
          </cell>
          <cell r="BG275">
            <v>20150000</v>
          </cell>
          <cell r="BH275">
            <v>20150000</v>
          </cell>
          <cell r="BI275">
            <v>241800000</v>
          </cell>
          <cell r="BJ275">
            <v>160000</v>
          </cell>
          <cell r="BK275">
            <v>19440000</v>
          </cell>
          <cell r="BL275">
            <v>53333.333333333336</v>
          </cell>
          <cell r="BM275">
            <v>18773333.333333332</v>
          </cell>
        </row>
        <row r="276">
          <cell r="A276">
            <v>270</v>
          </cell>
          <cell r="B276" t="str">
            <v>10/11</v>
          </cell>
          <cell r="C276">
            <v>2</v>
          </cell>
          <cell r="E276" t="str">
            <v>P</v>
          </cell>
          <cell r="I276" t="str">
            <v>P2 10/11</v>
          </cell>
          <cell r="J276">
            <v>1300000</v>
          </cell>
          <cell r="K276">
            <v>1300000</v>
          </cell>
          <cell r="L276">
            <v>1300000</v>
          </cell>
          <cell r="M276">
            <v>1300000</v>
          </cell>
          <cell r="N276">
            <v>1300000</v>
          </cell>
          <cell r="O276">
            <v>1300000</v>
          </cell>
          <cell r="P276">
            <v>1300000</v>
          </cell>
          <cell r="Q276">
            <v>1300000</v>
          </cell>
          <cell r="R276">
            <v>1300000</v>
          </cell>
          <cell r="S276">
            <v>1300000</v>
          </cell>
          <cell r="T276">
            <v>1300000</v>
          </cell>
          <cell r="U276">
            <v>1300000</v>
          </cell>
          <cell r="V276">
            <v>15600000</v>
          </cell>
          <cell r="W276">
            <v>40300000</v>
          </cell>
          <cell r="X276">
            <v>40300000</v>
          </cell>
          <cell r="Y276">
            <v>40300000</v>
          </cell>
          <cell r="Z276">
            <v>40300000</v>
          </cell>
          <cell r="AA276">
            <v>40300000</v>
          </cell>
          <cell r="AB276">
            <v>40300000</v>
          </cell>
          <cell r="AC276">
            <v>40300000</v>
          </cell>
          <cell r="AD276">
            <v>40300000</v>
          </cell>
          <cell r="AE276">
            <v>40300000</v>
          </cell>
          <cell r="AF276">
            <v>40300000</v>
          </cell>
          <cell r="AG276">
            <v>40300000</v>
          </cell>
          <cell r="AH276">
            <v>40300000</v>
          </cell>
          <cell r="AI276">
            <v>483600000</v>
          </cell>
          <cell r="AJ276">
            <v>650000</v>
          </cell>
          <cell r="AK276">
            <v>650000</v>
          </cell>
          <cell r="AL276">
            <v>650000</v>
          </cell>
          <cell r="AM276">
            <v>650000</v>
          </cell>
          <cell r="AN276">
            <v>650000</v>
          </cell>
          <cell r="AO276">
            <v>650000</v>
          </cell>
          <cell r="AP276">
            <v>650000</v>
          </cell>
          <cell r="AQ276">
            <v>650000</v>
          </cell>
          <cell r="AR276">
            <v>650000</v>
          </cell>
          <cell r="AS276">
            <v>650000</v>
          </cell>
          <cell r="AT276">
            <v>650000</v>
          </cell>
          <cell r="AU276">
            <v>650000</v>
          </cell>
          <cell r="AV276">
            <v>7800000</v>
          </cell>
          <cell r="AW276">
            <v>20150000</v>
          </cell>
          <cell r="AX276">
            <v>20150000</v>
          </cell>
          <cell r="AY276">
            <v>20150000</v>
          </cell>
          <cell r="AZ276">
            <v>20150000</v>
          </cell>
          <cell r="BA276">
            <v>20150000</v>
          </cell>
          <cell r="BB276">
            <v>20150000</v>
          </cell>
          <cell r="BC276">
            <v>20150000</v>
          </cell>
          <cell r="BD276">
            <v>20150000</v>
          </cell>
          <cell r="BE276">
            <v>20150000</v>
          </cell>
          <cell r="BF276">
            <v>20150000</v>
          </cell>
          <cell r="BG276">
            <v>20150000</v>
          </cell>
          <cell r="BH276">
            <v>20150000</v>
          </cell>
          <cell r="BI276">
            <v>241800000</v>
          </cell>
          <cell r="BJ276">
            <v>400000</v>
          </cell>
          <cell r="BK276">
            <v>19440000</v>
          </cell>
          <cell r="BL276">
            <v>133333.33333333334</v>
          </cell>
          <cell r="BM276">
            <v>18773333.333333332</v>
          </cell>
        </row>
        <row r="277">
          <cell r="A277">
            <v>271</v>
          </cell>
          <cell r="B277" t="str">
            <v>10/11</v>
          </cell>
          <cell r="C277">
            <v>3</v>
          </cell>
          <cell r="D277" t="str">
            <v>W</v>
          </cell>
          <cell r="E277" t="str">
            <v>P</v>
          </cell>
          <cell r="G277">
            <v>3</v>
          </cell>
          <cell r="H277">
            <v>1</v>
          </cell>
          <cell r="I277" t="str">
            <v>W1P3 10/11</v>
          </cell>
          <cell r="J277">
            <v>1000000</v>
          </cell>
          <cell r="K277">
            <v>1000000</v>
          </cell>
          <cell r="L277">
            <v>1000000</v>
          </cell>
          <cell r="M277">
            <v>1000000</v>
          </cell>
          <cell r="N277">
            <v>1000000</v>
          </cell>
          <cell r="O277">
            <v>1000000</v>
          </cell>
          <cell r="P277">
            <v>1000000</v>
          </cell>
          <cell r="Q277">
            <v>1000000</v>
          </cell>
          <cell r="R277">
            <v>1000000</v>
          </cell>
          <cell r="S277">
            <v>1000000</v>
          </cell>
          <cell r="T277">
            <v>1000000</v>
          </cell>
          <cell r="U277">
            <v>1000000</v>
          </cell>
          <cell r="V277">
            <v>12000000</v>
          </cell>
          <cell r="W277">
            <v>41300000</v>
          </cell>
          <cell r="X277">
            <v>41300000</v>
          </cell>
          <cell r="Y277">
            <v>41300000</v>
          </cell>
          <cell r="Z277">
            <v>41300000</v>
          </cell>
          <cell r="AA277">
            <v>41300000</v>
          </cell>
          <cell r="AB277">
            <v>41300000</v>
          </cell>
          <cell r="AC277">
            <v>41300000</v>
          </cell>
          <cell r="AD277">
            <v>41300000</v>
          </cell>
          <cell r="AE277">
            <v>41300000</v>
          </cell>
          <cell r="AF277">
            <v>41300000</v>
          </cell>
          <cell r="AG277">
            <v>41300000</v>
          </cell>
          <cell r="AH277">
            <v>41300000</v>
          </cell>
          <cell r="AI277">
            <v>495600000</v>
          </cell>
          <cell r="AJ277">
            <v>500000</v>
          </cell>
          <cell r="AK277">
            <v>500000</v>
          </cell>
          <cell r="AL277">
            <v>500000</v>
          </cell>
          <cell r="AM277">
            <v>500000</v>
          </cell>
          <cell r="AN277">
            <v>500000</v>
          </cell>
          <cell r="AO277">
            <v>500000</v>
          </cell>
          <cell r="AP277">
            <v>500000</v>
          </cell>
          <cell r="AQ277">
            <v>500000</v>
          </cell>
          <cell r="AR277">
            <v>500000</v>
          </cell>
          <cell r="AS277">
            <v>500000</v>
          </cell>
          <cell r="AT277">
            <v>500000</v>
          </cell>
          <cell r="AU277">
            <v>500000</v>
          </cell>
          <cell r="AV277">
            <v>6000000</v>
          </cell>
          <cell r="AW277">
            <v>20650000</v>
          </cell>
          <cell r="AX277">
            <v>20650000</v>
          </cell>
          <cell r="AY277">
            <v>20650000</v>
          </cell>
          <cell r="AZ277">
            <v>20650000</v>
          </cell>
          <cell r="BA277">
            <v>20650000</v>
          </cell>
          <cell r="BB277">
            <v>20650000</v>
          </cell>
          <cell r="BC277">
            <v>20650000</v>
          </cell>
          <cell r="BD277">
            <v>20650000</v>
          </cell>
          <cell r="BE277">
            <v>20650000</v>
          </cell>
          <cell r="BF277">
            <v>20650000</v>
          </cell>
          <cell r="BG277">
            <v>20650000</v>
          </cell>
          <cell r="BH277">
            <v>20650000</v>
          </cell>
          <cell r="BI277">
            <v>247800000</v>
          </cell>
          <cell r="BJ277">
            <v>8000</v>
          </cell>
          <cell r="BK277">
            <v>19448000</v>
          </cell>
          <cell r="BL277">
            <v>8000</v>
          </cell>
          <cell r="BM277">
            <v>18781333.333333332</v>
          </cell>
        </row>
        <row r="278">
          <cell r="A278">
            <v>272</v>
          </cell>
          <cell r="B278" t="str">
            <v>10/11</v>
          </cell>
          <cell r="C278">
            <v>3</v>
          </cell>
          <cell r="D278" t="str">
            <v>W</v>
          </cell>
          <cell r="E278" t="str">
            <v>P</v>
          </cell>
          <cell r="H278">
            <v>2</v>
          </cell>
          <cell r="I278" t="str">
            <v>W2P3 10/11</v>
          </cell>
          <cell r="J278">
            <v>100000</v>
          </cell>
          <cell r="K278">
            <v>100000</v>
          </cell>
          <cell r="L278">
            <v>100000</v>
          </cell>
          <cell r="M278">
            <v>100000</v>
          </cell>
          <cell r="N278">
            <v>100000</v>
          </cell>
          <cell r="O278">
            <v>100000</v>
          </cell>
          <cell r="P278">
            <v>100000</v>
          </cell>
          <cell r="Q278">
            <v>100000</v>
          </cell>
          <cell r="R278">
            <v>100000</v>
          </cell>
          <cell r="S278">
            <v>100000</v>
          </cell>
          <cell r="T278">
            <v>100000</v>
          </cell>
          <cell r="U278">
            <v>100000</v>
          </cell>
          <cell r="V278">
            <v>1200000</v>
          </cell>
          <cell r="W278">
            <v>41400000</v>
          </cell>
          <cell r="X278">
            <v>41400000</v>
          </cell>
          <cell r="Y278">
            <v>41400000</v>
          </cell>
          <cell r="Z278">
            <v>41400000</v>
          </cell>
          <cell r="AA278">
            <v>41400000</v>
          </cell>
          <cell r="AB278">
            <v>41400000</v>
          </cell>
          <cell r="AC278">
            <v>41400000</v>
          </cell>
          <cell r="AD278">
            <v>41400000</v>
          </cell>
          <cell r="AE278">
            <v>41400000</v>
          </cell>
          <cell r="AF278">
            <v>41400000</v>
          </cell>
          <cell r="AG278">
            <v>41400000</v>
          </cell>
          <cell r="AH278">
            <v>41400000</v>
          </cell>
          <cell r="AI278">
            <v>496800000</v>
          </cell>
          <cell r="AJ278">
            <v>50000</v>
          </cell>
          <cell r="AK278">
            <v>50000</v>
          </cell>
          <cell r="AL278">
            <v>50000</v>
          </cell>
          <cell r="AM278">
            <v>50000</v>
          </cell>
          <cell r="AN278">
            <v>50000</v>
          </cell>
          <cell r="AO278">
            <v>50000</v>
          </cell>
          <cell r="AP278">
            <v>50000</v>
          </cell>
          <cell r="AQ278">
            <v>50000</v>
          </cell>
          <cell r="AR278">
            <v>50000</v>
          </cell>
          <cell r="AS278">
            <v>50000</v>
          </cell>
          <cell r="AT278">
            <v>50000</v>
          </cell>
          <cell r="AU278">
            <v>50000</v>
          </cell>
          <cell r="AV278">
            <v>600000</v>
          </cell>
          <cell r="AW278">
            <v>20700000</v>
          </cell>
          <cell r="AX278">
            <v>20700000</v>
          </cell>
          <cell r="AY278">
            <v>20700000</v>
          </cell>
          <cell r="AZ278">
            <v>20700000</v>
          </cell>
          <cell r="BA278">
            <v>20700000</v>
          </cell>
          <cell r="BB278">
            <v>20700000</v>
          </cell>
          <cell r="BC278">
            <v>20700000</v>
          </cell>
          <cell r="BD278">
            <v>20700000</v>
          </cell>
          <cell r="BE278">
            <v>20700000</v>
          </cell>
          <cell r="BF278">
            <v>20700000</v>
          </cell>
          <cell r="BG278">
            <v>20700000</v>
          </cell>
          <cell r="BH278">
            <v>20700000</v>
          </cell>
          <cell r="BI278">
            <v>248400000</v>
          </cell>
          <cell r="BJ278">
            <v>32000</v>
          </cell>
          <cell r="BK278">
            <v>19480000</v>
          </cell>
          <cell r="BL278">
            <v>32000</v>
          </cell>
          <cell r="BM278">
            <v>18813333.333333332</v>
          </cell>
        </row>
        <row r="279">
          <cell r="A279">
            <v>273</v>
          </cell>
          <cell r="B279" t="str">
            <v>10/11</v>
          </cell>
          <cell r="C279">
            <v>3</v>
          </cell>
          <cell r="D279" t="str">
            <v>W</v>
          </cell>
          <cell r="E279" t="str">
            <v>P</v>
          </cell>
          <cell r="H279">
            <v>3</v>
          </cell>
          <cell r="I279" t="str">
            <v>W3P3 10/11</v>
          </cell>
          <cell r="J279">
            <v>100000</v>
          </cell>
          <cell r="K279">
            <v>100000</v>
          </cell>
          <cell r="L279">
            <v>100000</v>
          </cell>
          <cell r="M279">
            <v>100000</v>
          </cell>
          <cell r="N279">
            <v>100000</v>
          </cell>
          <cell r="O279">
            <v>100000</v>
          </cell>
          <cell r="P279">
            <v>100000</v>
          </cell>
          <cell r="Q279">
            <v>100000</v>
          </cell>
          <cell r="R279">
            <v>100000</v>
          </cell>
          <cell r="S279">
            <v>100000</v>
          </cell>
          <cell r="T279">
            <v>100000</v>
          </cell>
          <cell r="U279">
            <v>100000</v>
          </cell>
          <cell r="V279">
            <v>1200000</v>
          </cell>
          <cell r="W279">
            <v>41500000</v>
          </cell>
          <cell r="X279">
            <v>41500000</v>
          </cell>
          <cell r="Y279">
            <v>41500000</v>
          </cell>
          <cell r="Z279">
            <v>41500000</v>
          </cell>
          <cell r="AA279">
            <v>41500000</v>
          </cell>
          <cell r="AB279">
            <v>41500000</v>
          </cell>
          <cell r="AC279">
            <v>41500000</v>
          </cell>
          <cell r="AD279">
            <v>41500000</v>
          </cell>
          <cell r="AE279">
            <v>41500000</v>
          </cell>
          <cell r="AF279">
            <v>41500000</v>
          </cell>
          <cell r="AG279">
            <v>41500000</v>
          </cell>
          <cell r="AH279">
            <v>41500000</v>
          </cell>
          <cell r="AI279">
            <v>498000000</v>
          </cell>
          <cell r="AJ279">
            <v>50000</v>
          </cell>
          <cell r="AK279">
            <v>50000</v>
          </cell>
          <cell r="AL279">
            <v>50000</v>
          </cell>
          <cell r="AM279">
            <v>50000</v>
          </cell>
          <cell r="AN279">
            <v>50000</v>
          </cell>
          <cell r="AO279">
            <v>50000</v>
          </cell>
          <cell r="AP279">
            <v>50000</v>
          </cell>
          <cell r="AQ279">
            <v>50000</v>
          </cell>
          <cell r="AR279">
            <v>50000</v>
          </cell>
          <cell r="AS279">
            <v>50000</v>
          </cell>
          <cell r="AT279">
            <v>50000</v>
          </cell>
          <cell r="AU279">
            <v>50000</v>
          </cell>
          <cell r="AV279">
            <v>600000</v>
          </cell>
          <cell r="AW279">
            <v>20750000</v>
          </cell>
          <cell r="AX279">
            <v>20750000</v>
          </cell>
          <cell r="AY279">
            <v>20750000</v>
          </cell>
          <cell r="AZ279">
            <v>20750000</v>
          </cell>
          <cell r="BA279">
            <v>20750000</v>
          </cell>
          <cell r="BB279">
            <v>20750000</v>
          </cell>
          <cell r="BC279">
            <v>20750000</v>
          </cell>
          <cell r="BD279">
            <v>20750000</v>
          </cell>
          <cell r="BE279">
            <v>20750000</v>
          </cell>
          <cell r="BF279">
            <v>20750000</v>
          </cell>
          <cell r="BG279">
            <v>20750000</v>
          </cell>
          <cell r="BH279">
            <v>20750000</v>
          </cell>
          <cell r="BI279">
            <v>249000000</v>
          </cell>
          <cell r="BJ279">
            <v>72000</v>
          </cell>
          <cell r="BK279">
            <v>19552000</v>
          </cell>
          <cell r="BL279">
            <v>72000</v>
          </cell>
          <cell r="BM279">
            <v>18885333.333333332</v>
          </cell>
        </row>
        <row r="280">
          <cell r="A280">
            <v>274</v>
          </cell>
          <cell r="B280" t="str">
            <v>10/11</v>
          </cell>
          <cell r="C280">
            <v>3</v>
          </cell>
          <cell r="D280" t="str">
            <v>W</v>
          </cell>
          <cell r="E280" t="str">
            <v>P</v>
          </cell>
          <cell r="H280">
            <v>4</v>
          </cell>
          <cell r="I280" t="str">
            <v>W4P3 10/11</v>
          </cell>
          <cell r="J280">
            <v>100000</v>
          </cell>
          <cell r="K280">
            <v>100000</v>
          </cell>
          <cell r="L280">
            <v>100000</v>
          </cell>
          <cell r="M280">
            <v>100000</v>
          </cell>
          <cell r="N280">
            <v>100000</v>
          </cell>
          <cell r="O280">
            <v>100000</v>
          </cell>
          <cell r="P280">
            <v>100000</v>
          </cell>
          <cell r="Q280">
            <v>100000</v>
          </cell>
          <cell r="R280">
            <v>100000</v>
          </cell>
          <cell r="S280">
            <v>100000</v>
          </cell>
          <cell r="T280">
            <v>100000</v>
          </cell>
          <cell r="U280">
            <v>100000</v>
          </cell>
          <cell r="V280">
            <v>1200000</v>
          </cell>
          <cell r="W280">
            <v>41600000</v>
          </cell>
          <cell r="X280">
            <v>41600000</v>
          </cell>
          <cell r="Y280">
            <v>41600000</v>
          </cell>
          <cell r="Z280">
            <v>41600000</v>
          </cell>
          <cell r="AA280">
            <v>41600000</v>
          </cell>
          <cell r="AB280">
            <v>41600000</v>
          </cell>
          <cell r="AC280">
            <v>41600000</v>
          </cell>
          <cell r="AD280">
            <v>41600000</v>
          </cell>
          <cell r="AE280">
            <v>41600000</v>
          </cell>
          <cell r="AF280">
            <v>41600000</v>
          </cell>
          <cell r="AG280">
            <v>41600000</v>
          </cell>
          <cell r="AH280">
            <v>41600000</v>
          </cell>
          <cell r="AI280">
            <v>499200000</v>
          </cell>
          <cell r="AJ280">
            <v>50000</v>
          </cell>
          <cell r="AK280">
            <v>50000</v>
          </cell>
          <cell r="AL280">
            <v>50000</v>
          </cell>
          <cell r="AM280">
            <v>50000</v>
          </cell>
          <cell r="AN280">
            <v>50000</v>
          </cell>
          <cell r="AO280">
            <v>50000</v>
          </cell>
          <cell r="AP280">
            <v>50000</v>
          </cell>
          <cell r="AQ280">
            <v>50000</v>
          </cell>
          <cell r="AR280">
            <v>50000</v>
          </cell>
          <cell r="AS280">
            <v>50000</v>
          </cell>
          <cell r="AT280">
            <v>50000</v>
          </cell>
          <cell r="AU280">
            <v>50000</v>
          </cell>
          <cell r="AV280">
            <v>600000</v>
          </cell>
          <cell r="AW280">
            <v>20800000</v>
          </cell>
          <cell r="AX280">
            <v>20800000</v>
          </cell>
          <cell r="AY280">
            <v>20800000</v>
          </cell>
          <cell r="AZ280">
            <v>20800000</v>
          </cell>
          <cell r="BA280">
            <v>20800000</v>
          </cell>
          <cell r="BB280">
            <v>20800000</v>
          </cell>
          <cell r="BC280">
            <v>20800000</v>
          </cell>
          <cell r="BD280">
            <v>20800000</v>
          </cell>
          <cell r="BE280">
            <v>20800000</v>
          </cell>
          <cell r="BF280">
            <v>20800000</v>
          </cell>
          <cell r="BG280">
            <v>20800000</v>
          </cell>
          <cell r="BH280">
            <v>20800000</v>
          </cell>
          <cell r="BI280">
            <v>249600000</v>
          </cell>
          <cell r="BJ280">
            <v>128000</v>
          </cell>
          <cell r="BK280">
            <v>19680000</v>
          </cell>
          <cell r="BL280">
            <v>794666.6666666667</v>
          </cell>
          <cell r="BM280">
            <v>19680000</v>
          </cell>
        </row>
        <row r="281">
          <cell r="A281">
            <v>275</v>
          </cell>
          <cell r="B281" t="str">
            <v>10/11</v>
          </cell>
          <cell r="C281">
            <v>3</v>
          </cell>
          <cell r="E281" t="str">
            <v>P</v>
          </cell>
          <cell r="I281" t="str">
            <v>P3 10/11</v>
          </cell>
          <cell r="J281">
            <v>1300000</v>
          </cell>
          <cell r="K281">
            <v>1300000</v>
          </cell>
          <cell r="L281">
            <v>1300000</v>
          </cell>
          <cell r="M281">
            <v>1300000</v>
          </cell>
          <cell r="N281">
            <v>1300000</v>
          </cell>
          <cell r="O281">
            <v>1300000</v>
          </cell>
          <cell r="P281">
            <v>1300000</v>
          </cell>
          <cell r="Q281">
            <v>1300000</v>
          </cell>
          <cell r="R281">
            <v>1300000</v>
          </cell>
          <cell r="S281">
            <v>1300000</v>
          </cell>
          <cell r="T281">
            <v>1300000</v>
          </cell>
          <cell r="U281">
            <v>1300000</v>
          </cell>
          <cell r="V281">
            <v>15600000</v>
          </cell>
          <cell r="W281">
            <v>41600000</v>
          </cell>
          <cell r="X281">
            <v>41600000</v>
          </cell>
          <cell r="Y281">
            <v>41600000</v>
          </cell>
          <cell r="Z281">
            <v>41600000</v>
          </cell>
          <cell r="AA281">
            <v>41600000</v>
          </cell>
          <cell r="AB281">
            <v>41600000</v>
          </cell>
          <cell r="AC281">
            <v>41600000</v>
          </cell>
          <cell r="AD281">
            <v>41600000</v>
          </cell>
          <cell r="AE281">
            <v>41600000</v>
          </cell>
          <cell r="AF281">
            <v>41600000</v>
          </cell>
          <cell r="AG281">
            <v>41600000</v>
          </cell>
          <cell r="AH281">
            <v>41600000</v>
          </cell>
          <cell r="AI281">
            <v>499200000</v>
          </cell>
          <cell r="AJ281">
            <v>650000</v>
          </cell>
          <cell r="AK281">
            <v>650000</v>
          </cell>
          <cell r="AL281">
            <v>650000</v>
          </cell>
          <cell r="AM281">
            <v>650000</v>
          </cell>
          <cell r="AN281">
            <v>650000</v>
          </cell>
          <cell r="AO281">
            <v>650000</v>
          </cell>
          <cell r="AP281">
            <v>650000</v>
          </cell>
          <cell r="AQ281">
            <v>650000</v>
          </cell>
          <cell r="AR281">
            <v>650000</v>
          </cell>
          <cell r="AS281">
            <v>650000</v>
          </cell>
          <cell r="AT281">
            <v>650000</v>
          </cell>
          <cell r="AU281">
            <v>650000</v>
          </cell>
          <cell r="AV281">
            <v>7800000</v>
          </cell>
          <cell r="AW281">
            <v>20800000</v>
          </cell>
          <cell r="AX281">
            <v>20800000</v>
          </cell>
          <cell r="AY281">
            <v>20800000</v>
          </cell>
          <cell r="AZ281">
            <v>20800000</v>
          </cell>
          <cell r="BA281">
            <v>20800000</v>
          </cell>
          <cell r="BB281">
            <v>20800000</v>
          </cell>
          <cell r="BC281">
            <v>20800000</v>
          </cell>
          <cell r="BD281">
            <v>20800000</v>
          </cell>
          <cell r="BE281">
            <v>20800000</v>
          </cell>
          <cell r="BF281">
            <v>20800000</v>
          </cell>
          <cell r="BG281">
            <v>20800000</v>
          </cell>
          <cell r="BH281">
            <v>20800000</v>
          </cell>
          <cell r="BI281">
            <v>249600000</v>
          </cell>
          <cell r="BJ281">
            <v>240000</v>
          </cell>
          <cell r="BK281">
            <v>19680000</v>
          </cell>
          <cell r="BL281">
            <v>906666.6666666667</v>
          </cell>
          <cell r="BM281">
            <v>19680000</v>
          </cell>
        </row>
        <row r="282">
          <cell r="A282">
            <v>276</v>
          </cell>
          <cell r="B282" t="str">
            <v>10/11</v>
          </cell>
          <cell r="C282">
            <v>4</v>
          </cell>
          <cell r="D282" t="str">
            <v>W</v>
          </cell>
          <cell r="E282" t="str">
            <v>P</v>
          </cell>
          <cell r="G282">
            <v>4</v>
          </cell>
          <cell r="H282">
            <v>1</v>
          </cell>
          <cell r="I282" t="str">
            <v>W1P4 10/11</v>
          </cell>
          <cell r="J282">
            <v>1000000</v>
          </cell>
          <cell r="K282">
            <v>1000000</v>
          </cell>
          <cell r="L282">
            <v>1000000</v>
          </cell>
          <cell r="M282">
            <v>1000000</v>
          </cell>
          <cell r="N282">
            <v>1000000</v>
          </cell>
          <cell r="O282">
            <v>1000000</v>
          </cell>
          <cell r="P282">
            <v>1000000</v>
          </cell>
          <cell r="Q282">
            <v>1000000</v>
          </cell>
          <cell r="R282">
            <v>1000000</v>
          </cell>
          <cell r="S282">
            <v>1000000</v>
          </cell>
          <cell r="T282">
            <v>1000000</v>
          </cell>
          <cell r="U282">
            <v>1000000</v>
          </cell>
          <cell r="V282">
            <v>12000000</v>
          </cell>
          <cell r="W282">
            <v>42600000</v>
          </cell>
          <cell r="X282">
            <v>42600000</v>
          </cell>
          <cell r="Y282">
            <v>42600000</v>
          </cell>
          <cell r="Z282">
            <v>42600000</v>
          </cell>
          <cell r="AA282">
            <v>42600000</v>
          </cell>
          <cell r="AB282">
            <v>42600000</v>
          </cell>
          <cell r="AC282">
            <v>42600000</v>
          </cell>
          <cell r="AD282">
            <v>42600000</v>
          </cell>
          <cell r="AE282">
            <v>42600000</v>
          </cell>
          <cell r="AF282">
            <v>42600000</v>
          </cell>
          <cell r="AG282">
            <v>42600000</v>
          </cell>
          <cell r="AH282">
            <v>42600000</v>
          </cell>
          <cell r="AI282">
            <v>511200000</v>
          </cell>
          <cell r="AJ282">
            <v>500000</v>
          </cell>
          <cell r="AK282">
            <v>500000</v>
          </cell>
          <cell r="AL282">
            <v>500000</v>
          </cell>
          <cell r="AM282">
            <v>500000</v>
          </cell>
          <cell r="AN282">
            <v>500000</v>
          </cell>
          <cell r="AO282">
            <v>500000</v>
          </cell>
          <cell r="AP282">
            <v>500000</v>
          </cell>
          <cell r="AQ282">
            <v>500000</v>
          </cell>
          <cell r="AR282">
            <v>500000</v>
          </cell>
          <cell r="AS282">
            <v>500000</v>
          </cell>
          <cell r="AT282">
            <v>500000</v>
          </cell>
          <cell r="AU282">
            <v>500000</v>
          </cell>
          <cell r="AV282">
            <v>6000000</v>
          </cell>
          <cell r="AW282">
            <v>21300000</v>
          </cell>
          <cell r="AX282">
            <v>21300000</v>
          </cell>
          <cell r="AY282">
            <v>21300000</v>
          </cell>
          <cell r="AZ282">
            <v>21300000</v>
          </cell>
          <cell r="BA282">
            <v>21300000</v>
          </cell>
          <cell r="BB282">
            <v>21300000</v>
          </cell>
          <cell r="BC282">
            <v>21300000</v>
          </cell>
          <cell r="BD282">
            <v>21300000</v>
          </cell>
          <cell r="BE282">
            <v>21300000</v>
          </cell>
          <cell r="BF282">
            <v>21300000</v>
          </cell>
          <cell r="BG282">
            <v>21300000</v>
          </cell>
          <cell r="BH282">
            <v>21300000</v>
          </cell>
          <cell r="BI282">
            <v>255600000</v>
          </cell>
          <cell r="BJ282">
            <v>200000</v>
          </cell>
          <cell r="BK282">
            <v>19880000</v>
          </cell>
          <cell r="BL282">
            <v>100000</v>
          </cell>
          <cell r="BM282">
            <v>19780000</v>
          </cell>
        </row>
        <row r="283">
          <cell r="A283">
            <v>277</v>
          </cell>
          <cell r="B283" t="str">
            <v>10/11</v>
          </cell>
          <cell r="C283">
            <v>4</v>
          </cell>
          <cell r="D283" t="str">
            <v>W</v>
          </cell>
          <cell r="E283" t="str">
            <v>P</v>
          </cell>
          <cell r="H283">
            <v>2</v>
          </cell>
          <cell r="I283" t="str">
            <v>W2P4 10/11</v>
          </cell>
          <cell r="J283">
            <v>100000</v>
          </cell>
          <cell r="K283">
            <v>100000</v>
          </cell>
          <cell r="L283">
            <v>100000</v>
          </cell>
          <cell r="M283">
            <v>100000</v>
          </cell>
          <cell r="N283">
            <v>100000</v>
          </cell>
          <cell r="O283">
            <v>100000</v>
          </cell>
          <cell r="P283">
            <v>100000</v>
          </cell>
          <cell r="Q283">
            <v>100000</v>
          </cell>
          <cell r="R283">
            <v>100000</v>
          </cell>
          <cell r="S283">
            <v>100000</v>
          </cell>
          <cell r="T283">
            <v>100000</v>
          </cell>
          <cell r="U283">
            <v>100000</v>
          </cell>
          <cell r="V283">
            <v>1200000</v>
          </cell>
          <cell r="W283">
            <v>42700000</v>
          </cell>
          <cell r="X283">
            <v>42700000</v>
          </cell>
          <cell r="Y283">
            <v>42700000</v>
          </cell>
          <cell r="Z283">
            <v>42700000</v>
          </cell>
          <cell r="AA283">
            <v>42700000</v>
          </cell>
          <cell r="AB283">
            <v>42700000</v>
          </cell>
          <cell r="AC283">
            <v>42700000</v>
          </cell>
          <cell r="AD283">
            <v>42700000</v>
          </cell>
          <cell r="AE283">
            <v>42700000</v>
          </cell>
          <cell r="AF283">
            <v>42700000</v>
          </cell>
          <cell r="AG283">
            <v>42700000</v>
          </cell>
          <cell r="AH283">
            <v>42700000</v>
          </cell>
          <cell r="AI283">
            <v>512400000</v>
          </cell>
          <cell r="AJ283">
            <v>50000</v>
          </cell>
          <cell r="AK283">
            <v>50000</v>
          </cell>
          <cell r="AL283">
            <v>50000</v>
          </cell>
          <cell r="AM283">
            <v>50000</v>
          </cell>
          <cell r="AN283">
            <v>50000</v>
          </cell>
          <cell r="AO283">
            <v>50000</v>
          </cell>
          <cell r="AP283">
            <v>50000</v>
          </cell>
          <cell r="AQ283">
            <v>50000</v>
          </cell>
          <cell r="AR283">
            <v>50000</v>
          </cell>
          <cell r="AS283">
            <v>50000</v>
          </cell>
          <cell r="AT283">
            <v>50000</v>
          </cell>
          <cell r="AU283">
            <v>50000</v>
          </cell>
          <cell r="AV283">
            <v>600000</v>
          </cell>
          <cell r="AW283">
            <v>21350000</v>
          </cell>
          <cell r="AX283">
            <v>21350000</v>
          </cell>
          <cell r="AY283">
            <v>21350000</v>
          </cell>
          <cell r="AZ283">
            <v>21350000</v>
          </cell>
          <cell r="BA283">
            <v>21350000</v>
          </cell>
          <cell r="BB283">
            <v>21350000</v>
          </cell>
          <cell r="BC283">
            <v>21350000</v>
          </cell>
          <cell r="BD283">
            <v>21350000</v>
          </cell>
          <cell r="BE283">
            <v>21350000</v>
          </cell>
          <cell r="BF283">
            <v>21350000</v>
          </cell>
          <cell r="BG283">
            <v>21350000</v>
          </cell>
          <cell r="BH283">
            <v>21350000</v>
          </cell>
          <cell r="BI283">
            <v>256200000</v>
          </cell>
          <cell r="BJ283">
            <v>200000</v>
          </cell>
          <cell r="BK283">
            <v>20080000</v>
          </cell>
          <cell r="BL283">
            <v>100000</v>
          </cell>
          <cell r="BM283">
            <v>19880000</v>
          </cell>
        </row>
        <row r="284">
          <cell r="A284">
            <v>278</v>
          </cell>
          <cell r="B284" t="str">
            <v>10/11</v>
          </cell>
          <cell r="C284">
            <v>4</v>
          </cell>
          <cell r="D284" t="str">
            <v>W</v>
          </cell>
          <cell r="E284" t="str">
            <v>P</v>
          </cell>
          <cell r="H284">
            <v>3</v>
          </cell>
          <cell r="I284" t="str">
            <v>W3P4 10/11</v>
          </cell>
          <cell r="J284">
            <v>100000</v>
          </cell>
          <cell r="K284">
            <v>100000</v>
          </cell>
          <cell r="L284">
            <v>100000</v>
          </cell>
          <cell r="M284">
            <v>100000</v>
          </cell>
          <cell r="N284">
            <v>100000</v>
          </cell>
          <cell r="O284">
            <v>100000</v>
          </cell>
          <cell r="P284">
            <v>100000</v>
          </cell>
          <cell r="Q284">
            <v>100000</v>
          </cell>
          <cell r="R284">
            <v>100000</v>
          </cell>
          <cell r="S284">
            <v>100000</v>
          </cell>
          <cell r="T284">
            <v>100000</v>
          </cell>
          <cell r="U284">
            <v>100000</v>
          </cell>
          <cell r="V284">
            <v>1200000</v>
          </cell>
          <cell r="W284">
            <v>42800000</v>
          </cell>
          <cell r="X284">
            <v>42800000</v>
          </cell>
          <cell r="Y284">
            <v>42800000</v>
          </cell>
          <cell r="Z284">
            <v>42800000</v>
          </cell>
          <cell r="AA284">
            <v>42800000</v>
          </cell>
          <cell r="AB284">
            <v>42800000</v>
          </cell>
          <cell r="AC284">
            <v>42800000</v>
          </cell>
          <cell r="AD284">
            <v>42800000</v>
          </cell>
          <cell r="AE284">
            <v>42800000</v>
          </cell>
          <cell r="AF284">
            <v>42800000</v>
          </cell>
          <cell r="AG284">
            <v>42800000</v>
          </cell>
          <cell r="AH284">
            <v>42800000</v>
          </cell>
          <cell r="AI284">
            <v>513600000</v>
          </cell>
          <cell r="AJ284">
            <v>50000</v>
          </cell>
          <cell r="AK284">
            <v>50000</v>
          </cell>
          <cell r="AL284">
            <v>50000</v>
          </cell>
          <cell r="AM284">
            <v>50000</v>
          </cell>
          <cell r="AN284">
            <v>50000</v>
          </cell>
          <cell r="AO284">
            <v>50000</v>
          </cell>
          <cell r="AP284">
            <v>50000</v>
          </cell>
          <cell r="AQ284">
            <v>50000</v>
          </cell>
          <cell r="AR284">
            <v>50000</v>
          </cell>
          <cell r="AS284">
            <v>50000</v>
          </cell>
          <cell r="AT284">
            <v>50000</v>
          </cell>
          <cell r="AU284">
            <v>50000</v>
          </cell>
          <cell r="AV284">
            <v>600000</v>
          </cell>
          <cell r="AW284">
            <v>21400000</v>
          </cell>
          <cell r="AX284">
            <v>21400000</v>
          </cell>
          <cell r="AY284">
            <v>21400000</v>
          </cell>
          <cell r="AZ284">
            <v>21400000</v>
          </cell>
          <cell r="BA284">
            <v>21400000</v>
          </cell>
          <cell r="BB284">
            <v>21400000</v>
          </cell>
          <cell r="BC284">
            <v>21400000</v>
          </cell>
          <cell r="BD284">
            <v>21400000</v>
          </cell>
          <cell r="BE284">
            <v>21400000</v>
          </cell>
          <cell r="BF284">
            <v>21400000</v>
          </cell>
          <cell r="BG284">
            <v>21400000</v>
          </cell>
          <cell r="BH284">
            <v>21400000</v>
          </cell>
          <cell r="BI284">
            <v>256800000</v>
          </cell>
          <cell r="BJ284">
            <v>200000</v>
          </cell>
          <cell r="BK284">
            <v>20280000</v>
          </cell>
          <cell r="BL284">
            <v>100000</v>
          </cell>
          <cell r="BM284">
            <v>19980000</v>
          </cell>
        </row>
        <row r="285">
          <cell r="A285">
            <v>279</v>
          </cell>
          <cell r="B285" t="str">
            <v>10/11</v>
          </cell>
          <cell r="C285">
            <v>4</v>
          </cell>
          <cell r="D285" t="str">
            <v>W</v>
          </cell>
          <cell r="E285" t="str">
            <v>P</v>
          </cell>
          <cell r="H285">
            <v>4</v>
          </cell>
          <cell r="I285" t="str">
            <v>W4P4 10/11</v>
          </cell>
          <cell r="J285">
            <v>100000</v>
          </cell>
          <cell r="K285">
            <v>100000</v>
          </cell>
          <cell r="L285">
            <v>100000</v>
          </cell>
          <cell r="M285">
            <v>100000</v>
          </cell>
          <cell r="N285">
            <v>100000</v>
          </cell>
          <cell r="O285">
            <v>100000</v>
          </cell>
          <cell r="P285">
            <v>100000</v>
          </cell>
          <cell r="Q285">
            <v>100000</v>
          </cell>
          <cell r="R285">
            <v>100000</v>
          </cell>
          <cell r="S285">
            <v>100000</v>
          </cell>
          <cell r="T285">
            <v>100000</v>
          </cell>
          <cell r="U285">
            <v>100000</v>
          </cell>
          <cell r="V285">
            <v>1200000</v>
          </cell>
          <cell r="W285">
            <v>42900000</v>
          </cell>
          <cell r="X285">
            <v>42900000</v>
          </cell>
          <cell r="Y285">
            <v>42900000</v>
          </cell>
          <cell r="Z285">
            <v>42900000</v>
          </cell>
          <cell r="AA285">
            <v>42900000</v>
          </cell>
          <cell r="AB285">
            <v>42900000</v>
          </cell>
          <cell r="AC285">
            <v>42900000</v>
          </cell>
          <cell r="AD285">
            <v>42900000</v>
          </cell>
          <cell r="AE285">
            <v>42900000</v>
          </cell>
          <cell r="AF285">
            <v>42900000</v>
          </cell>
          <cell r="AG285">
            <v>42900000</v>
          </cell>
          <cell r="AH285">
            <v>42900000</v>
          </cell>
          <cell r="AI285">
            <v>514800000</v>
          </cell>
          <cell r="AJ285">
            <v>50000</v>
          </cell>
          <cell r="AK285">
            <v>50000</v>
          </cell>
          <cell r="AL285">
            <v>50000</v>
          </cell>
          <cell r="AM285">
            <v>50000</v>
          </cell>
          <cell r="AN285">
            <v>50000</v>
          </cell>
          <cell r="AO285">
            <v>50000</v>
          </cell>
          <cell r="AP285">
            <v>50000</v>
          </cell>
          <cell r="AQ285">
            <v>50000</v>
          </cell>
          <cell r="AR285">
            <v>50000</v>
          </cell>
          <cell r="AS285">
            <v>50000</v>
          </cell>
          <cell r="AT285">
            <v>50000</v>
          </cell>
          <cell r="AU285">
            <v>50000</v>
          </cell>
          <cell r="AV285">
            <v>600000</v>
          </cell>
          <cell r="AW285">
            <v>21450000</v>
          </cell>
          <cell r="AX285">
            <v>21450000</v>
          </cell>
          <cell r="AY285">
            <v>21450000</v>
          </cell>
          <cell r="AZ285">
            <v>21450000</v>
          </cell>
          <cell r="BA285">
            <v>21450000</v>
          </cell>
          <cell r="BB285">
            <v>21450000</v>
          </cell>
          <cell r="BC285">
            <v>21450000</v>
          </cell>
          <cell r="BD285">
            <v>21450000</v>
          </cell>
          <cell r="BE285">
            <v>21450000</v>
          </cell>
          <cell r="BF285">
            <v>21450000</v>
          </cell>
          <cell r="BG285">
            <v>21450000</v>
          </cell>
          <cell r="BH285">
            <v>21450000</v>
          </cell>
          <cell r="BI285">
            <v>257400000</v>
          </cell>
          <cell r="BJ285">
            <v>200000</v>
          </cell>
          <cell r="BK285">
            <v>20480000</v>
          </cell>
          <cell r="BL285">
            <v>100000</v>
          </cell>
          <cell r="BM285">
            <v>20080000</v>
          </cell>
        </row>
        <row r="286">
          <cell r="A286">
            <v>280</v>
          </cell>
          <cell r="B286" t="str">
            <v>10/11</v>
          </cell>
          <cell r="C286">
            <v>4</v>
          </cell>
          <cell r="E286" t="str">
            <v>P</v>
          </cell>
          <cell r="I286" t="str">
            <v>P4 10/11</v>
          </cell>
          <cell r="J286">
            <v>1300000</v>
          </cell>
          <cell r="K286">
            <v>1300000</v>
          </cell>
          <cell r="L286">
            <v>1300000</v>
          </cell>
          <cell r="M286">
            <v>1300000</v>
          </cell>
          <cell r="N286">
            <v>1300000</v>
          </cell>
          <cell r="O286">
            <v>1300000</v>
          </cell>
          <cell r="P286">
            <v>1300000</v>
          </cell>
          <cell r="Q286">
            <v>1300000</v>
          </cell>
          <cell r="R286">
            <v>1300000</v>
          </cell>
          <cell r="S286">
            <v>1300000</v>
          </cell>
          <cell r="T286">
            <v>1300000</v>
          </cell>
          <cell r="U286">
            <v>1300000</v>
          </cell>
          <cell r="V286">
            <v>15600000</v>
          </cell>
          <cell r="W286">
            <v>42900000</v>
          </cell>
          <cell r="X286">
            <v>42900000</v>
          </cell>
          <cell r="Y286">
            <v>42900000</v>
          </cell>
          <cell r="Z286">
            <v>42900000</v>
          </cell>
          <cell r="AA286">
            <v>42900000</v>
          </cell>
          <cell r="AB286">
            <v>42900000</v>
          </cell>
          <cell r="AC286">
            <v>42900000</v>
          </cell>
          <cell r="AD286">
            <v>42900000</v>
          </cell>
          <cell r="AE286">
            <v>42900000</v>
          </cell>
          <cell r="AF286">
            <v>42900000</v>
          </cell>
          <cell r="AG286">
            <v>42900000</v>
          </cell>
          <cell r="AH286">
            <v>42900000</v>
          </cell>
          <cell r="AI286">
            <v>514800000</v>
          </cell>
          <cell r="AJ286">
            <v>650000</v>
          </cell>
          <cell r="AK286">
            <v>650000</v>
          </cell>
          <cell r="AL286">
            <v>650000</v>
          </cell>
          <cell r="AM286">
            <v>650000</v>
          </cell>
          <cell r="AN286">
            <v>650000</v>
          </cell>
          <cell r="AO286">
            <v>650000</v>
          </cell>
          <cell r="AP286">
            <v>650000</v>
          </cell>
          <cell r="AQ286">
            <v>650000</v>
          </cell>
          <cell r="AR286">
            <v>650000</v>
          </cell>
          <cell r="AS286">
            <v>650000</v>
          </cell>
          <cell r="AT286">
            <v>650000</v>
          </cell>
          <cell r="AU286">
            <v>650000</v>
          </cell>
          <cell r="AV286">
            <v>7800000</v>
          </cell>
          <cell r="AW286">
            <v>21450000</v>
          </cell>
          <cell r="AX286">
            <v>21450000</v>
          </cell>
          <cell r="AY286">
            <v>21450000</v>
          </cell>
          <cell r="AZ286">
            <v>21450000</v>
          </cell>
          <cell r="BA286">
            <v>21450000</v>
          </cell>
          <cell r="BB286">
            <v>21450000</v>
          </cell>
          <cell r="BC286">
            <v>21450000</v>
          </cell>
          <cell r="BD286">
            <v>21450000</v>
          </cell>
          <cell r="BE286">
            <v>21450000</v>
          </cell>
          <cell r="BF286">
            <v>21450000</v>
          </cell>
          <cell r="BG286">
            <v>21450000</v>
          </cell>
          <cell r="BH286">
            <v>21450000</v>
          </cell>
          <cell r="BI286">
            <v>257400000</v>
          </cell>
          <cell r="BJ286">
            <v>800000</v>
          </cell>
          <cell r="BK286">
            <v>20480000</v>
          </cell>
          <cell r="BL286">
            <v>400000</v>
          </cell>
          <cell r="BM286">
            <v>20080000</v>
          </cell>
        </row>
        <row r="287">
          <cell r="A287">
            <v>281</v>
          </cell>
          <cell r="B287" t="str">
            <v>10/11</v>
          </cell>
          <cell r="C287">
            <v>5</v>
          </cell>
          <cell r="D287" t="str">
            <v>W</v>
          </cell>
          <cell r="E287" t="str">
            <v>P</v>
          </cell>
          <cell r="G287">
            <v>5</v>
          </cell>
          <cell r="H287">
            <v>1</v>
          </cell>
          <cell r="I287" t="str">
            <v>W1P5 10/11</v>
          </cell>
          <cell r="J287">
            <v>1000000</v>
          </cell>
          <cell r="K287">
            <v>1000000</v>
          </cell>
          <cell r="L287">
            <v>1000000</v>
          </cell>
          <cell r="M287">
            <v>1000000</v>
          </cell>
          <cell r="N287">
            <v>1000000</v>
          </cell>
          <cell r="O287">
            <v>1000000</v>
          </cell>
          <cell r="P287">
            <v>1000000</v>
          </cell>
          <cell r="Q287">
            <v>1000000</v>
          </cell>
          <cell r="R287">
            <v>1000000</v>
          </cell>
          <cell r="S287">
            <v>1000000</v>
          </cell>
          <cell r="T287">
            <v>1000000</v>
          </cell>
          <cell r="U287">
            <v>1000000</v>
          </cell>
          <cell r="V287">
            <v>12000000</v>
          </cell>
          <cell r="W287">
            <v>43900000</v>
          </cell>
          <cell r="X287">
            <v>43900000</v>
          </cell>
          <cell r="Y287">
            <v>43900000</v>
          </cell>
          <cell r="Z287">
            <v>43900000</v>
          </cell>
          <cell r="AA287">
            <v>43900000</v>
          </cell>
          <cell r="AB287">
            <v>43900000</v>
          </cell>
          <cell r="AC287">
            <v>43900000</v>
          </cell>
          <cell r="AD287">
            <v>43900000</v>
          </cell>
          <cell r="AE287">
            <v>43900000</v>
          </cell>
          <cell r="AF287">
            <v>43900000</v>
          </cell>
          <cell r="AG287">
            <v>43900000</v>
          </cell>
          <cell r="AH287">
            <v>43900000</v>
          </cell>
          <cell r="AI287">
            <v>526800000</v>
          </cell>
          <cell r="AJ287">
            <v>500000</v>
          </cell>
          <cell r="AK287">
            <v>500000</v>
          </cell>
          <cell r="AL287">
            <v>500000</v>
          </cell>
          <cell r="AM287">
            <v>500000</v>
          </cell>
          <cell r="AN287">
            <v>500000</v>
          </cell>
          <cell r="AO287">
            <v>500000</v>
          </cell>
          <cell r="AP287">
            <v>500000</v>
          </cell>
          <cell r="AQ287">
            <v>500000</v>
          </cell>
          <cell r="AR287">
            <v>500000</v>
          </cell>
          <cell r="AS287">
            <v>500000</v>
          </cell>
          <cell r="AT287">
            <v>500000</v>
          </cell>
          <cell r="AU287">
            <v>500000</v>
          </cell>
          <cell r="AV287">
            <v>6000000</v>
          </cell>
          <cell r="AW287">
            <v>21950000</v>
          </cell>
          <cell r="AX287">
            <v>21950000</v>
          </cell>
          <cell r="AY287">
            <v>21950000</v>
          </cell>
          <cell r="AZ287">
            <v>21950000</v>
          </cell>
          <cell r="BA287">
            <v>21950000</v>
          </cell>
          <cell r="BB287">
            <v>21950000</v>
          </cell>
          <cell r="BC287">
            <v>21950000</v>
          </cell>
          <cell r="BD287">
            <v>21950000</v>
          </cell>
          <cell r="BE287">
            <v>21950000</v>
          </cell>
          <cell r="BF287">
            <v>21950000</v>
          </cell>
          <cell r="BG287">
            <v>21950000</v>
          </cell>
          <cell r="BH287">
            <v>21950000</v>
          </cell>
          <cell r="BI287">
            <v>263400000</v>
          </cell>
          <cell r="BJ287">
            <v>40000</v>
          </cell>
          <cell r="BK287">
            <v>20520000</v>
          </cell>
          <cell r="BL287">
            <v>13333.333333333334</v>
          </cell>
          <cell r="BM287">
            <v>20093333.333333332</v>
          </cell>
        </row>
        <row r="288">
          <cell r="A288">
            <v>282</v>
          </cell>
          <cell r="B288" t="str">
            <v>10/11</v>
          </cell>
          <cell r="C288">
            <v>5</v>
          </cell>
          <cell r="D288" t="str">
            <v>W</v>
          </cell>
          <cell r="E288" t="str">
            <v>P</v>
          </cell>
          <cell r="H288">
            <v>2</v>
          </cell>
          <cell r="I288" t="str">
            <v>W2P5 10/11</v>
          </cell>
          <cell r="J288">
            <v>100000</v>
          </cell>
          <cell r="K288">
            <v>100000</v>
          </cell>
          <cell r="L288">
            <v>100000</v>
          </cell>
          <cell r="M288">
            <v>100000</v>
          </cell>
          <cell r="N288">
            <v>100000</v>
          </cell>
          <cell r="O288">
            <v>100000</v>
          </cell>
          <cell r="P288">
            <v>100000</v>
          </cell>
          <cell r="Q288">
            <v>100000</v>
          </cell>
          <cell r="R288">
            <v>100000</v>
          </cell>
          <cell r="S288">
            <v>100000</v>
          </cell>
          <cell r="T288">
            <v>100000</v>
          </cell>
          <cell r="U288">
            <v>100000</v>
          </cell>
          <cell r="V288">
            <v>1200000</v>
          </cell>
          <cell r="W288">
            <v>44000000</v>
          </cell>
          <cell r="X288">
            <v>44000000</v>
          </cell>
          <cell r="Y288">
            <v>44000000</v>
          </cell>
          <cell r="Z288">
            <v>44000000</v>
          </cell>
          <cell r="AA288">
            <v>44000000</v>
          </cell>
          <cell r="AB288">
            <v>44000000</v>
          </cell>
          <cell r="AC288">
            <v>44000000</v>
          </cell>
          <cell r="AD288">
            <v>44000000</v>
          </cell>
          <cell r="AE288">
            <v>44000000</v>
          </cell>
          <cell r="AF288">
            <v>44000000</v>
          </cell>
          <cell r="AG288">
            <v>44000000</v>
          </cell>
          <cell r="AH288">
            <v>44000000</v>
          </cell>
          <cell r="AI288">
            <v>528000000</v>
          </cell>
          <cell r="AJ288">
            <v>50000</v>
          </cell>
          <cell r="AK288">
            <v>50000</v>
          </cell>
          <cell r="AL288">
            <v>50000</v>
          </cell>
          <cell r="AM288">
            <v>50000</v>
          </cell>
          <cell r="AN288">
            <v>50000</v>
          </cell>
          <cell r="AO288">
            <v>50000</v>
          </cell>
          <cell r="AP288">
            <v>50000</v>
          </cell>
          <cell r="AQ288">
            <v>50000</v>
          </cell>
          <cell r="AR288">
            <v>50000</v>
          </cell>
          <cell r="AS288">
            <v>50000</v>
          </cell>
          <cell r="AT288">
            <v>50000</v>
          </cell>
          <cell r="AU288">
            <v>50000</v>
          </cell>
          <cell r="AV288">
            <v>600000</v>
          </cell>
          <cell r="AW288">
            <v>22000000</v>
          </cell>
          <cell r="AX288">
            <v>22000000</v>
          </cell>
          <cell r="AY288">
            <v>22000000</v>
          </cell>
          <cell r="AZ288">
            <v>22000000</v>
          </cell>
          <cell r="BA288">
            <v>22000000</v>
          </cell>
          <cell r="BB288">
            <v>22000000</v>
          </cell>
          <cell r="BC288">
            <v>22000000</v>
          </cell>
          <cell r="BD288">
            <v>22000000</v>
          </cell>
          <cell r="BE288">
            <v>22000000</v>
          </cell>
          <cell r="BF288">
            <v>22000000</v>
          </cell>
          <cell r="BG288">
            <v>22000000</v>
          </cell>
          <cell r="BH288">
            <v>22000000</v>
          </cell>
          <cell r="BI288">
            <v>264000000</v>
          </cell>
          <cell r="BJ288">
            <v>80000</v>
          </cell>
          <cell r="BK288">
            <v>20600000</v>
          </cell>
          <cell r="BL288">
            <v>26666.666666666668</v>
          </cell>
          <cell r="BM288">
            <v>20120000</v>
          </cell>
        </row>
        <row r="289">
          <cell r="A289">
            <v>283</v>
          </cell>
          <cell r="B289" t="str">
            <v>10/11</v>
          </cell>
          <cell r="C289">
            <v>5</v>
          </cell>
          <cell r="D289" t="str">
            <v>W</v>
          </cell>
          <cell r="E289" t="str">
            <v>P</v>
          </cell>
          <cell r="H289">
            <v>3</v>
          </cell>
          <cell r="I289" t="str">
            <v>W3P5 10/11</v>
          </cell>
          <cell r="J289">
            <v>100000</v>
          </cell>
          <cell r="K289">
            <v>100000</v>
          </cell>
          <cell r="L289">
            <v>100000</v>
          </cell>
          <cell r="M289">
            <v>100000</v>
          </cell>
          <cell r="N289">
            <v>100000</v>
          </cell>
          <cell r="O289">
            <v>100000</v>
          </cell>
          <cell r="P289">
            <v>100000</v>
          </cell>
          <cell r="Q289">
            <v>100000</v>
          </cell>
          <cell r="R289">
            <v>100000</v>
          </cell>
          <cell r="S289">
            <v>100000</v>
          </cell>
          <cell r="T289">
            <v>100000</v>
          </cell>
          <cell r="U289">
            <v>100000</v>
          </cell>
          <cell r="V289">
            <v>1200000</v>
          </cell>
          <cell r="W289">
            <v>44100000</v>
          </cell>
          <cell r="X289">
            <v>44100000</v>
          </cell>
          <cell r="Y289">
            <v>44100000</v>
          </cell>
          <cell r="Z289">
            <v>44100000</v>
          </cell>
          <cell r="AA289">
            <v>44100000</v>
          </cell>
          <cell r="AB289">
            <v>44100000</v>
          </cell>
          <cell r="AC289">
            <v>44100000</v>
          </cell>
          <cell r="AD289">
            <v>44100000</v>
          </cell>
          <cell r="AE289">
            <v>44100000</v>
          </cell>
          <cell r="AF289">
            <v>44100000</v>
          </cell>
          <cell r="AG289">
            <v>44100000</v>
          </cell>
          <cell r="AH289">
            <v>44100000</v>
          </cell>
          <cell r="AI289">
            <v>529200000</v>
          </cell>
          <cell r="AJ289">
            <v>50000</v>
          </cell>
          <cell r="AK289">
            <v>50000</v>
          </cell>
          <cell r="AL289">
            <v>50000</v>
          </cell>
          <cell r="AM289">
            <v>50000</v>
          </cell>
          <cell r="AN289">
            <v>50000</v>
          </cell>
          <cell r="AO289">
            <v>50000</v>
          </cell>
          <cell r="AP289">
            <v>50000</v>
          </cell>
          <cell r="AQ289">
            <v>50000</v>
          </cell>
          <cell r="AR289">
            <v>50000</v>
          </cell>
          <cell r="AS289">
            <v>50000</v>
          </cell>
          <cell r="AT289">
            <v>50000</v>
          </cell>
          <cell r="AU289">
            <v>50000</v>
          </cell>
          <cell r="AV289">
            <v>600000</v>
          </cell>
          <cell r="AW289">
            <v>22050000</v>
          </cell>
          <cell r="AX289">
            <v>22050000</v>
          </cell>
          <cell r="AY289">
            <v>22050000</v>
          </cell>
          <cell r="AZ289">
            <v>22050000</v>
          </cell>
          <cell r="BA289">
            <v>22050000</v>
          </cell>
          <cell r="BB289">
            <v>22050000</v>
          </cell>
          <cell r="BC289">
            <v>22050000</v>
          </cell>
          <cell r="BD289">
            <v>22050000</v>
          </cell>
          <cell r="BE289">
            <v>22050000</v>
          </cell>
          <cell r="BF289">
            <v>22050000</v>
          </cell>
          <cell r="BG289">
            <v>22050000</v>
          </cell>
          <cell r="BH289">
            <v>22050000</v>
          </cell>
          <cell r="BI289">
            <v>264600000</v>
          </cell>
          <cell r="BJ289">
            <v>120000</v>
          </cell>
          <cell r="BK289">
            <v>20720000</v>
          </cell>
          <cell r="BL289">
            <v>40000</v>
          </cell>
          <cell r="BM289">
            <v>20160000</v>
          </cell>
        </row>
        <row r="290">
          <cell r="A290">
            <v>284</v>
          </cell>
          <cell r="B290" t="str">
            <v>10/11</v>
          </cell>
          <cell r="C290">
            <v>5</v>
          </cell>
          <cell r="D290" t="str">
            <v>W</v>
          </cell>
          <cell r="E290" t="str">
            <v>P</v>
          </cell>
          <cell r="H290">
            <v>4</v>
          </cell>
          <cell r="I290" t="str">
            <v>W4P5 10/11</v>
          </cell>
          <cell r="J290">
            <v>100000</v>
          </cell>
          <cell r="K290">
            <v>100000</v>
          </cell>
          <cell r="L290">
            <v>100000</v>
          </cell>
          <cell r="M290">
            <v>100000</v>
          </cell>
          <cell r="N290">
            <v>100000</v>
          </cell>
          <cell r="O290">
            <v>100000</v>
          </cell>
          <cell r="P290">
            <v>100000</v>
          </cell>
          <cell r="Q290">
            <v>100000</v>
          </cell>
          <cell r="R290">
            <v>100000</v>
          </cell>
          <cell r="S290">
            <v>100000</v>
          </cell>
          <cell r="T290">
            <v>100000</v>
          </cell>
          <cell r="U290">
            <v>100000</v>
          </cell>
          <cell r="V290">
            <v>1200000</v>
          </cell>
          <cell r="W290">
            <v>44200000</v>
          </cell>
          <cell r="X290">
            <v>44200000</v>
          </cell>
          <cell r="Y290">
            <v>44200000</v>
          </cell>
          <cell r="Z290">
            <v>44200000</v>
          </cell>
          <cell r="AA290">
            <v>44200000</v>
          </cell>
          <cell r="AB290">
            <v>44200000</v>
          </cell>
          <cell r="AC290">
            <v>44200000</v>
          </cell>
          <cell r="AD290">
            <v>44200000</v>
          </cell>
          <cell r="AE290">
            <v>44200000</v>
          </cell>
          <cell r="AF290">
            <v>44200000</v>
          </cell>
          <cell r="AG290">
            <v>44200000</v>
          </cell>
          <cell r="AH290">
            <v>44200000</v>
          </cell>
          <cell r="AI290">
            <v>530400000</v>
          </cell>
          <cell r="AJ290">
            <v>50000</v>
          </cell>
          <cell r="AK290">
            <v>50000</v>
          </cell>
          <cell r="AL290">
            <v>50000</v>
          </cell>
          <cell r="AM290">
            <v>50000</v>
          </cell>
          <cell r="AN290">
            <v>50000</v>
          </cell>
          <cell r="AO290">
            <v>50000</v>
          </cell>
          <cell r="AP290">
            <v>50000</v>
          </cell>
          <cell r="AQ290">
            <v>50000</v>
          </cell>
          <cell r="AR290">
            <v>50000</v>
          </cell>
          <cell r="AS290">
            <v>50000</v>
          </cell>
          <cell r="AT290">
            <v>50000</v>
          </cell>
          <cell r="AU290">
            <v>50000</v>
          </cell>
          <cell r="AV290">
            <v>600000</v>
          </cell>
          <cell r="AW290">
            <v>22100000</v>
          </cell>
          <cell r="AX290">
            <v>22100000</v>
          </cell>
          <cell r="AY290">
            <v>22100000</v>
          </cell>
          <cell r="AZ290">
            <v>22100000</v>
          </cell>
          <cell r="BA290">
            <v>22100000</v>
          </cell>
          <cell r="BB290">
            <v>22100000</v>
          </cell>
          <cell r="BC290">
            <v>22100000</v>
          </cell>
          <cell r="BD290">
            <v>22100000</v>
          </cell>
          <cell r="BE290">
            <v>22100000</v>
          </cell>
          <cell r="BF290">
            <v>22100000</v>
          </cell>
          <cell r="BG290">
            <v>22100000</v>
          </cell>
          <cell r="BH290">
            <v>22100000</v>
          </cell>
          <cell r="BI290">
            <v>265200000</v>
          </cell>
          <cell r="BJ290">
            <v>160000</v>
          </cell>
          <cell r="BK290">
            <v>20880000</v>
          </cell>
          <cell r="BL290">
            <v>53333.333333333336</v>
          </cell>
          <cell r="BM290">
            <v>20213333.333333332</v>
          </cell>
        </row>
        <row r="291">
          <cell r="A291">
            <v>285</v>
          </cell>
          <cell r="B291" t="str">
            <v>10/11</v>
          </cell>
          <cell r="C291">
            <v>5</v>
          </cell>
          <cell r="E291" t="str">
            <v>P</v>
          </cell>
          <cell r="I291" t="str">
            <v>P5 10/11</v>
          </cell>
          <cell r="J291">
            <v>1300000</v>
          </cell>
          <cell r="K291">
            <v>1300000</v>
          </cell>
          <cell r="L291">
            <v>1300000</v>
          </cell>
          <cell r="M291">
            <v>1300000</v>
          </cell>
          <cell r="N291">
            <v>1300000</v>
          </cell>
          <cell r="O291">
            <v>1300000</v>
          </cell>
          <cell r="P291">
            <v>1300000</v>
          </cell>
          <cell r="Q291">
            <v>1300000</v>
          </cell>
          <cell r="R291">
            <v>1300000</v>
          </cell>
          <cell r="S291">
            <v>1300000</v>
          </cell>
          <cell r="T291">
            <v>1300000</v>
          </cell>
          <cell r="U291">
            <v>1300000</v>
          </cell>
          <cell r="V291">
            <v>15600000</v>
          </cell>
          <cell r="W291">
            <v>44200000</v>
          </cell>
          <cell r="X291">
            <v>44200000</v>
          </cell>
          <cell r="Y291">
            <v>44200000</v>
          </cell>
          <cell r="Z291">
            <v>44200000</v>
          </cell>
          <cell r="AA291">
            <v>44200000</v>
          </cell>
          <cell r="AB291">
            <v>44200000</v>
          </cell>
          <cell r="AC291">
            <v>44200000</v>
          </cell>
          <cell r="AD291">
            <v>44200000</v>
          </cell>
          <cell r="AE291">
            <v>44200000</v>
          </cell>
          <cell r="AF291">
            <v>44200000</v>
          </cell>
          <cell r="AG291">
            <v>44200000</v>
          </cell>
          <cell r="AH291">
            <v>44200000</v>
          </cell>
          <cell r="AI291">
            <v>530400000</v>
          </cell>
          <cell r="AJ291">
            <v>650000</v>
          </cell>
          <cell r="AK291">
            <v>650000</v>
          </cell>
          <cell r="AL291">
            <v>650000</v>
          </cell>
          <cell r="AM291">
            <v>650000</v>
          </cell>
          <cell r="AN291">
            <v>650000</v>
          </cell>
          <cell r="AO291">
            <v>650000</v>
          </cell>
          <cell r="AP291">
            <v>650000</v>
          </cell>
          <cell r="AQ291">
            <v>650000</v>
          </cell>
          <cell r="AR291">
            <v>650000</v>
          </cell>
          <cell r="AS291">
            <v>650000</v>
          </cell>
          <cell r="AT291">
            <v>650000</v>
          </cell>
          <cell r="AU291">
            <v>650000</v>
          </cell>
          <cell r="AV291">
            <v>7800000</v>
          </cell>
          <cell r="AW291">
            <v>22100000</v>
          </cell>
          <cell r="AX291">
            <v>22100000</v>
          </cell>
          <cell r="AY291">
            <v>22100000</v>
          </cell>
          <cell r="AZ291">
            <v>22100000</v>
          </cell>
          <cell r="BA291">
            <v>22100000</v>
          </cell>
          <cell r="BB291">
            <v>22100000</v>
          </cell>
          <cell r="BC291">
            <v>22100000</v>
          </cell>
          <cell r="BD291">
            <v>22100000</v>
          </cell>
          <cell r="BE291">
            <v>22100000</v>
          </cell>
          <cell r="BF291">
            <v>22100000</v>
          </cell>
          <cell r="BG291">
            <v>22100000</v>
          </cell>
          <cell r="BH291">
            <v>22100000</v>
          </cell>
          <cell r="BI291">
            <v>265200000</v>
          </cell>
          <cell r="BJ291">
            <v>400000</v>
          </cell>
          <cell r="BK291">
            <v>20880000</v>
          </cell>
          <cell r="BL291">
            <v>133333.33333333334</v>
          </cell>
          <cell r="BM291">
            <v>20213333.333333332</v>
          </cell>
        </row>
        <row r="292">
          <cell r="A292">
            <v>286</v>
          </cell>
          <cell r="B292" t="str">
            <v>10/11</v>
          </cell>
          <cell r="C292">
            <v>6</v>
          </cell>
          <cell r="D292" t="str">
            <v>W</v>
          </cell>
          <cell r="E292" t="str">
            <v>P</v>
          </cell>
          <cell r="G292">
            <v>6</v>
          </cell>
          <cell r="H292">
            <v>1</v>
          </cell>
          <cell r="I292" t="str">
            <v>W1P6 10/11</v>
          </cell>
          <cell r="J292">
            <v>1000000</v>
          </cell>
          <cell r="K292">
            <v>1000000</v>
          </cell>
          <cell r="L292">
            <v>1000000</v>
          </cell>
          <cell r="M292">
            <v>1000000</v>
          </cell>
          <cell r="N292">
            <v>1000000</v>
          </cell>
          <cell r="O292">
            <v>1000000</v>
          </cell>
          <cell r="P292">
            <v>1000000</v>
          </cell>
          <cell r="Q292">
            <v>1000000</v>
          </cell>
          <cell r="R292">
            <v>1000000</v>
          </cell>
          <cell r="S292">
            <v>1000000</v>
          </cell>
          <cell r="T292">
            <v>1000000</v>
          </cell>
          <cell r="U292">
            <v>1000000</v>
          </cell>
          <cell r="V292">
            <v>12000000</v>
          </cell>
          <cell r="W292">
            <v>45200000</v>
          </cell>
          <cell r="X292">
            <v>45200000</v>
          </cell>
          <cell r="Y292">
            <v>45200000</v>
          </cell>
          <cell r="Z292">
            <v>45200000</v>
          </cell>
          <cell r="AA292">
            <v>45200000</v>
          </cell>
          <cell r="AB292">
            <v>45200000</v>
          </cell>
          <cell r="AC292">
            <v>45200000</v>
          </cell>
          <cell r="AD292">
            <v>45200000</v>
          </cell>
          <cell r="AE292">
            <v>45200000</v>
          </cell>
          <cell r="AF292">
            <v>45200000</v>
          </cell>
          <cell r="AG292">
            <v>45200000</v>
          </cell>
          <cell r="AH292">
            <v>45200000</v>
          </cell>
          <cell r="AI292">
            <v>542400000</v>
          </cell>
          <cell r="AJ292">
            <v>500000</v>
          </cell>
          <cell r="AK292">
            <v>500000</v>
          </cell>
          <cell r="AL292">
            <v>500000</v>
          </cell>
          <cell r="AM292">
            <v>500000</v>
          </cell>
          <cell r="AN292">
            <v>500000</v>
          </cell>
          <cell r="AO292">
            <v>500000</v>
          </cell>
          <cell r="AP292">
            <v>500000</v>
          </cell>
          <cell r="AQ292">
            <v>500000</v>
          </cell>
          <cell r="AR292">
            <v>500000</v>
          </cell>
          <cell r="AS292">
            <v>500000</v>
          </cell>
          <cell r="AT292">
            <v>500000</v>
          </cell>
          <cell r="AU292">
            <v>500000</v>
          </cell>
          <cell r="AV292">
            <v>6000000</v>
          </cell>
          <cell r="AW292">
            <v>22600000</v>
          </cell>
          <cell r="AX292">
            <v>22600000</v>
          </cell>
          <cell r="AY292">
            <v>22600000</v>
          </cell>
          <cell r="AZ292">
            <v>22600000</v>
          </cell>
          <cell r="BA292">
            <v>22600000</v>
          </cell>
          <cell r="BB292">
            <v>22600000</v>
          </cell>
          <cell r="BC292">
            <v>22600000</v>
          </cell>
          <cell r="BD292">
            <v>22600000</v>
          </cell>
          <cell r="BE292">
            <v>22600000</v>
          </cell>
          <cell r="BF292">
            <v>22600000</v>
          </cell>
          <cell r="BG292">
            <v>22600000</v>
          </cell>
          <cell r="BH292">
            <v>22600000</v>
          </cell>
          <cell r="BI292">
            <v>271200000</v>
          </cell>
          <cell r="BJ292">
            <v>8000</v>
          </cell>
          <cell r="BK292">
            <v>20888000</v>
          </cell>
          <cell r="BL292">
            <v>8000</v>
          </cell>
          <cell r="BM292">
            <v>20221333.333333332</v>
          </cell>
        </row>
        <row r="293">
          <cell r="A293">
            <v>287</v>
          </cell>
          <cell r="B293" t="str">
            <v>10/11</v>
          </cell>
          <cell r="C293">
            <v>6</v>
          </cell>
          <cell r="D293" t="str">
            <v>W</v>
          </cell>
          <cell r="E293" t="str">
            <v>P</v>
          </cell>
          <cell r="H293">
            <v>2</v>
          </cell>
          <cell r="I293" t="str">
            <v>W2P6 10/11</v>
          </cell>
          <cell r="J293">
            <v>100000</v>
          </cell>
          <cell r="K293">
            <v>100000</v>
          </cell>
          <cell r="L293">
            <v>100000</v>
          </cell>
          <cell r="M293">
            <v>100000</v>
          </cell>
          <cell r="N293">
            <v>100000</v>
          </cell>
          <cell r="O293">
            <v>100000</v>
          </cell>
          <cell r="P293">
            <v>100000</v>
          </cell>
          <cell r="Q293">
            <v>100000</v>
          </cell>
          <cell r="R293">
            <v>100000</v>
          </cell>
          <cell r="S293">
            <v>100000</v>
          </cell>
          <cell r="T293">
            <v>100000</v>
          </cell>
          <cell r="U293">
            <v>100000</v>
          </cell>
          <cell r="V293">
            <v>1200000</v>
          </cell>
          <cell r="W293">
            <v>45300000</v>
          </cell>
          <cell r="X293">
            <v>45300000</v>
          </cell>
          <cell r="Y293">
            <v>45300000</v>
          </cell>
          <cell r="Z293">
            <v>45300000</v>
          </cell>
          <cell r="AA293">
            <v>45300000</v>
          </cell>
          <cell r="AB293">
            <v>45300000</v>
          </cell>
          <cell r="AC293">
            <v>45300000</v>
          </cell>
          <cell r="AD293">
            <v>45300000</v>
          </cell>
          <cell r="AE293">
            <v>45300000</v>
          </cell>
          <cell r="AF293">
            <v>45300000</v>
          </cell>
          <cell r="AG293">
            <v>45300000</v>
          </cell>
          <cell r="AH293">
            <v>45300000</v>
          </cell>
          <cell r="AI293">
            <v>543600000</v>
          </cell>
          <cell r="AJ293">
            <v>50000</v>
          </cell>
          <cell r="AK293">
            <v>50000</v>
          </cell>
          <cell r="AL293">
            <v>50000</v>
          </cell>
          <cell r="AM293">
            <v>50000</v>
          </cell>
          <cell r="AN293">
            <v>50000</v>
          </cell>
          <cell r="AO293">
            <v>50000</v>
          </cell>
          <cell r="AP293">
            <v>50000</v>
          </cell>
          <cell r="AQ293">
            <v>50000</v>
          </cell>
          <cell r="AR293">
            <v>50000</v>
          </cell>
          <cell r="AS293">
            <v>50000</v>
          </cell>
          <cell r="AT293">
            <v>50000</v>
          </cell>
          <cell r="AU293">
            <v>50000</v>
          </cell>
          <cell r="AV293">
            <v>600000</v>
          </cell>
          <cell r="AW293">
            <v>22650000</v>
          </cell>
          <cell r="AX293">
            <v>22650000</v>
          </cell>
          <cell r="AY293">
            <v>22650000</v>
          </cell>
          <cell r="AZ293">
            <v>22650000</v>
          </cell>
          <cell r="BA293">
            <v>22650000</v>
          </cell>
          <cell r="BB293">
            <v>22650000</v>
          </cell>
          <cell r="BC293">
            <v>22650000</v>
          </cell>
          <cell r="BD293">
            <v>22650000</v>
          </cell>
          <cell r="BE293">
            <v>22650000</v>
          </cell>
          <cell r="BF293">
            <v>22650000</v>
          </cell>
          <cell r="BG293">
            <v>22650000</v>
          </cell>
          <cell r="BH293">
            <v>22650000</v>
          </cell>
          <cell r="BI293">
            <v>271800000</v>
          </cell>
          <cell r="BJ293">
            <v>32000</v>
          </cell>
          <cell r="BK293">
            <v>20920000</v>
          </cell>
          <cell r="BL293">
            <v>32000</v>
          </cell>
          <cell r="BM293">
            <v>20253333.333333332</v>
          </cell>
        </row>
        <row r="294">
          <cell r="A294">
            <v>288</v>
          </cell>
          <cell r="B294" t="str">
            <v>10/11</v>
          </cell>
          <cell r="C294">
            <v>6</v>
          </cell>
          <cell r="D294" t="str">
            <v>W</v>
          </cell>
          <cell r="E294" t="str">
            <v>P</v>
          </cell>
          <cell r="H294">
            <v>3</v>
          </cell>
          <cell r="I294" t="str">
            <v>W3P6 10/11</v>
          </cell>
          <cell r="J294">
            <v>100000</v>
          </cell>
          <cell r="K294">
            <v>100000</v>
          </cell>
          <cell r="L294">
            <v>100000</v>
          </cell>
          <cell r="M294">
            <v>100000</v>
          </cell>
          <cell r="N294">
            <v>100000</v>
          </cell>
          <cell r="O294">
            <v>100000</v>
          </cell>
          <cell r="P294">
            <v>100000</v>
          </cell>
          <cell r="Q294">
            <v>100000</v>
          </cell>
          <cell r="R294">
            <v>100000</v>
          </cell>
          <cell r="S294">
            <v>100000</v>
          </cell>
          <cell r="T294">
            <v>100000</v>
          </cell>
          <cell r="U294">
            <v>100000</v>
          </cell>
          <cell r="V294">
            <v>1200000</v>
          </cell>
          <cell r="W294">
            <v>45400000</v>
          </cell>
          <cell r="X294">
            <v>45400000</v>
          </cell>
          <cell r="Y294">
            <v>45400000</v>
          </cell>
          <cell r="Z294">
            <v>45400000</v>
          </cell>
          <cell r="AA294">
            <v>45400000</v>
          </cell>
          <cell r="AB294">
            <v>45400000</v>
          </cell>
          <cell r="AC294">
            <v>45400000</v>
          </cell>
          <cell r="AD294">
            <v>45400000</v>
          </cell>
          <cell r="AE294">
            <v>45400000</v>
          </cell>
          <cell r="AF294">
            <v>45400000</v>
          </cell>
          <cell r="AG294">
            <v>45400000</v>
          </cell>
          <cell r="AH294">
            <v>45400000</v>
          </cell>
          <cell r="AI294">
            <v>544800000</v>
          </cell>
          <cell r="AJ294">
            <v>50000</v>
          </cell>
          <cell r="AK294">
            <v>50000</v>
          </cell>
          <cell r="AL294">
            <v>50000</v>
          </cell>
          <cell r="AM294">
            <v>50000</v>
          </cell>
          <cell r="AN294">
            <v>50000</v>
          </cell>
          <cell r="AO294">
            <v>50000</v>
          </cell>
          <cell r="AP294">
            <v>50000</v>
          </cell>
          <cell r="AQ294">
            <v>50000</v>
          </cell>
          <cell r="AR294">
            <v>50000</v>
          </cell>
          <cell r="AS294">
            <v>50000</v>
          </cell>
          <cell r="AT294">
            <v>50000</v>
          </cell>
          <cell r="AU294">
            <v>50000</v>
          </cell>
          <cell r="AV294">
            <v>600000</v>
          </cell>
          <cell r="AW294">
            <v>22700000</v>
          </cell>
          <cell r="AX294">
            <v>22700000</v>
          </cell>
          <cell r="AY294">
            <v>22700000</v>
          </cell>
          <cell r="AZ294">
            <v>22700000</v>
          </cell>
          <cell r="BA294">
            <v>22700000</v>
          </cell>
          <cell r="BB294">
            <v>22700000</v>
          </cell>
          <cell r="BC294">
            <v>22700000</v>
          </cell>
          <cell r="BD294">
            <v>22700000</v>
          </cell>
          <cell r="BE294">
            <v>22700000</v>
          </cell>
          <cell r="BF294">
            <v>22700000</v>
          </cell>
          <cell r="BG294">
            <v>22700000</v>
          </cell>
          <cell r="BH294">
            <v>22700000</v>
          </cell>
          <cell r="BI294">
            <v>272400000</v>
          </cell>
          <cell r="BJ294">
            <v>72000</v>
          </cell>
          <cell r="BK294">
            <v>20992000</v>
          </cell>
          <cell r="BL294">
            <v>72000</v>
          </cell>
          <cell r="BM294">
            <v>20325333.333333332</v>
          </cell>
        </row>
        <row r="295">
          <cell r="A295">
            <v>289</v>
          </cell>
          <cell r="B295" t="str">
            <v>10/11</v>
          </cell>
          <cell r="C295">
            <v>6</v>
          </cell>
          <cell r="D295" t="str">
            <v>W</v>
          </cell>
          <cell r="E295" t="str">
            <v>P</v>
          </cell>
          <cell r="H295">
            <v>4</v>
          </cell>
          <cell r="I295" t="str">
            <v>W4P6 10/11</v>
          </cell>
          <cell r="J295">
            <v>100000</v>
          </cell>
          <cell r="K295">
            <v>100000</v>
          </cell>
          <cell r="L295">
            <v>100000</v>
          </cell>
          <cell r="M295">
            <v>100000</v>
          </cell>
          <cell r="N295">
            <v>100000</v>
          </cell>
          <cell r="O295">
            <v>100000</v>
          </cell>
          <cell r="P295">
            <v>100000</v>
          </cell>
          <cell r="Q295">
            <v>100000</v>
          </cell>
          <cell r="R295">
            <v>100000</v>
          </cell>
          <cell r="S295">
            <v>100000</v>
          </cell>
          <cell r="T295">
            <v>100000</v>
          </cell>
          <cell r="U295">
            <v>100000</v>
          </cell>
          <cell r="V295">
            <v>1200000</v>
          </cell>
          <cell r="W295">
            <v>45500000</v>
          </cell>
          <cell r="X295">
            <v>45500000</v>
          </cell>
          <cell r="Y295">
            <v>45500000</v>
          </cell>
          <cell r="Z295">
            <v>45500000</v>
          </cell>
          <cell r="AA295">
            <v>45500000</v>
          </cell>
          <cell r="AB295">
            <v>45500000</v>
          </cell>
          <cell r="AC295">
            <v>45500000</v>
          </cell>
          <cell r="AD295">
            <v>45500000</v>
          </cell>
          <cell r="AE295">
            <v>45500000</v>
          </cell>
          <cell r="AF295">
            <v>45500000</v>
          </cell>
          <cell r="AG295">
            <v>45500000</v>
          </cell>
          <cell r="AH295">
            <v>45500000</v>
          </cell>
          <cell r="AI295">
            <v>546000000</v>
          </cell>
          <cell r="AJ295">
            <v>50000</v>
          </cell>
          <cell r="AK295">
            <v>50000</v>
          </cell>
          <cell r="AL295">
            <v>50000</v>
          </cell>
          <cell r="AM295">
            <v>50000</v>
          </cell>
          <cell r="AN295">
            <v>50000</v>
          </cell>
          <cell r="AO295">
            <v>50000</v>
          </cell>
          <cell r="AP295">
            <v>50000</v>
          </cell>
          <cell r="AQ295">
            <v>50000</v>
          </cell>
          <cell r="AR295">
            <v>50000</v>
          </cell>
          <cell r="AS295">
            <v>50000</v>
          </cell>
          <cell r="AT295">
            <v>50000</v>
          </cell>
          <cell r="AU295">
            <v>50000</v>
          </cell>
          <cell r="AV295">
            <v>600000</v>
          </cell>
          <cell r="AW295">
            <v>22750000</v>
          </cell>
          <cell r="AX295">
            <v>22750000</v>
          </cell>
          <cell r="AY295">
            <v>22750000</v>
          </cell>
          <cell r="AZ295">
            <v>22750000</v>
          </cell>
          <cell r="BA295">
            <v>22750000</v>
          </cell>
          <cell r="BB295">
            <v>22750000</v>
          </cell>
          <cell r="BC295">
            <v>22750000</v>
          </cell>
          <cell r="BD295">
            <v>22750000</v>
          </cell>
          <cell r="BE295">
            <v>22750000</v>
          </cell>
          <cell r="BF295">
            <v>22750000</v>
          </cell>
          <cell r="BG295">
            <v>22750000</v>
          </cell>
          <cell r="BH295">
            <v>22750000</v>
          </cell>
          <cell r="BI295">
            <v>273000000</v>
          </cell>
          <cell r="BJ295">
            <v>128000</v>
          </cell>
          <cell r="BK295">
            <v>21120000</v>
          </cell>
          <cell r="BL295">
            <v>794666.6666666667</v>
          </cell>
          <cell r="BM295">
            <v>21120000</v>
          </cell>
        </row>
        <row r="296">
          <cell r="A296">
            <v>290</v>
          </cell>
          <cell r="B296" t="str">
            <v>10/11</v>
          </cell>
          <cell r="C296">
            <v>6</v>
          </cell>
          <cell r="E296" t="str">
            <v>P</v>
          </cell>
          <cell r="I296" t="str">
            <v>P6 10/11</v>
          </cell>
          <cell r="J296">
            <v>1300000</v>
          </cell>
          <cell r="K296">
            <v>1300000</v>
          </cell>
          <cell r="L296">
            <v>1300000</v>
          </cell>
          <cell r="M296">
            <v>1300000</v>
          </cell>
          <cell r="N296">
            <v>1300000</v>
          </cell>
          <cell r="O296">
            <v>1300000</v>
          </cell>
          <cell r="P296">
            <v>1300000</v>
          </cell>
          <cell r="Q296">
            <v>1300000</v>
          </cell>
          <cell r="R296">
            <v>1300000</v>
          </cell>
          <cell r="S296">
            <v>1300000</v>
          </cell>
          <cell r="T296">
            <v>1300000</v>
          </cell>
          <cell r="U296">
            <v>1300000</v>
          </cell>
          <cell r="V296">
            <v>15600000</v>
          </cell>
          <cell r="W296">
            <v>45500000</v>
          </cell>
          <cell r="X296">
            <v>45500000</v>
          </cell>
          <cell r="Y296">
            <v>45500000</v>
          </cell>
          <cell r="Z296">
            <v>45500000</v>
          </cell>
          <cell r="AA296">
            <v>45500000</v>
          </cell>
          <cell r="AB296">
            <v>45500000</v>
          </cell>
          <cell r="AC296">
            <v>45500000</v>
          </cell>
          <cell r="AD296">
            <v>45500000</v>
          </cell>
          <cell r="AE296">
            <v>45500000</v>
          </cell>
          <cell r="AF296">
            <v>45500000</v>
          </cell>
          <cell r="AG296">
            <v>45500000</v>
          </cell>
          <cell r="AH296">
            <v>45500000</v>
          </cell>
          <cell r="AI296">
            <v>546000000</v>
          </cell>
          <cell r="AJ296">
            <v>650000</v>
          </cell>
          <cell r="AK296">
            <v>650000</v>
          </cell>
          <cell r="AL296">
            <v>650000</v>
          </cell>
          <cell r="AM296">
            <v>650000</v>
          </cell>
          <cell r="AN296">
            <v>650000</v>
          </cell>
          <cell r="AO296">
            <v>650000</v>
          </cell>
          <cell r="AP296">
            <v>650000</v>
          </cell>
          <cell r="AQ296">
            <v>650000</v>
          </cell>
          <cell r="AR296">
            <v>650000</v>
          </cell>
          <cell r="AS296">
            <v>650000</v>
          </cell>
          <cell r="AT296">
            <v>650000</v>
          </cell>
          <cell r="AU296">
            <v>650000</v>
          </cell>
          <cell r="AV296">
            <v>7800000</v>
          </cell>
          <cell r="AW296">
            <v>22750000</v>
          </cell>
          <cell r="AX296">
            <v>22750000</v>
          </cell>
          <cell r="AY296">
            <v>22750000</v>
          </cell>
          <cell r="AZ296">
            <v>22750000</v>
          </cell>
          <cell r="BA296">
            <v>22750000</v>
          </cell>
          <cell r="BB296">
            <v>22750000</v>
          </cell>
          <cell r="BC296">
            <v>22750000</v>
          </cell>
          <cell r="BD296">
            <v>22750000</v>
          </cell>
          <cell r="BE296">
            <v>22750000</v>
          </cell>
          <cell r="BF296">
            <v>22750000</v>
          </cell>
          <cell r="BG296">
            <v>22750000</v>
          </cell>
          <cell r="BH296">
            <v>22750000</v>
          </cell>
          <cell r="BI296">
            <v>273000000</v>
          </cell>
          <cell r="BJ296">
            <v>240000</v>
          </cell>
          <cell r="BK296">
            <v>21120000</v>
          </cell>
          <cell r="BL296">
            <v>906666.6666666667</v>
          </cell>
          <cell r="BM296">
            <v>21120000</v>
          </cell>
        </row>
        <row r="297">
          <cell r="A297">
            <v>291</v>
          </cell>
          <cell r="B297" t="str">
            <v>10/11</v>
          </cell>
          <cell r="C297">
            <v>7</v>
          </cell>
          <cell r="D297" t="str">
            <v>W</v>
          </cell>
          <cell r="E297" t="str">
            <v>P</v>
          </cell>
          <cell r="G297">
            <v>7</v>
          </cell>
          <cell r="H297">
            <v>1</v>
          </cell>
          <cell r="I297" t="str">
            <v>W1P7 10/11</v>
          </cell>
          <cell r="J297">
            <v>1000000</v>
          </cell>
          <cell r="K297">
            <v>1000000</v>
          </cell>
          <cell r="L297">
            <v>1000000</v>
          </cell>
          <cell r="M297">
            <v>1000000</v>
          </cell>
          <cell r="N297">
            <v>1000000</v>
          </cell>
          <cell r="O297">
            <v>1000000</v>
          </cell>
          <cell r="P297">
            <v>1000000</v>
          </cell>
          <cell r="Q297">
            <v>1000000</v>
          </cell>
          <cell r="R297">
            <v>1000000</v>
          </cell>
          <cell r="S297">
            <v>1000000</v>
          </cell>
          <cell r="T297">
            <v>1000000</v>
          </cell>
          <cell r="U297">
            <v>1000000</v>
          </cell>
          <cell r="V297">
            <v>12000000</v>
          </cell>
          <cell r="W297">
            <v>46500000</v>
          </cell>
          <cell r="X297">
            <v>46500000</v>
          </cell>
          <cell r="Y297">
            <v>46500000</v>
          </cell>
          <cell r="Z297">
            <v>46500000</v>
          </cell>
          <cell r="AA297">
            <v>46500000</v>
          </cell>
          <cell r="AB297">
            <v>46500000</v>
          </cell>
          <cell r="AC297">
            <v>46500000</v>
          </cell>
          <cell r="AD297">
            <v>46500000</v>
          </cell>
          <cell r="AE297">
            <v>46500000</v>
          </cell>
          <cell r="AF297">
            <v>46500000</v>
          </cell>
          <cell r="AG297">
            <v>46500000</v>
          </cell>
          <cell r="AH297">
            <v>46500000</v>
          </cell>
          <cell r="AI297">
            <v>558000000</v>
          </cell>
          <cell r="AJ297">
            <v>500000</v>
          </cell>
          <cell r="AK297">
            <v>500000</v>
          </cell>
          <cell r="AL297">
            <v>500000</v>
          </cell>
          <cell r="AM297">
            <v>500000</v>
          </cell>
          <cell r="AN297">
            <v>500000</v>
          </cell>
          <cell r="AO297">
            <v>500000</v>
          </cell>
          <cell r="AP297">
            <v>500000</v>
          </cell>
          <cell r="AQ297">
            <v>500000</v>
          </cell>
          <cell r="AR297">
            <v>500000</v>
          </cell>
          <cell r="AS297">
            <v>500000</v>
          </cell>
          <cell r="AT297">
            <v>500000</v>
          </cell>
          <cell r="AU297">
            <v>500000</v>
          </cell>
          <cell r="AV297">
            <v>6000000</v>
          </cell>
          <cell r="AW297">
            <v>23250000</v>
          </cell>
          <cell r="AX297">
            <v>23250000</v>
          </cell>
          <cell r="AY297">
            <v>23250000</v>
          </cell>
          <cell r="AZ297">
            <v>23250000</v>
          </cell>
          <cell r="BA297">
            <v>23250000</v>
          </cell>
          <cell r="BB297">
            <v>23250000</v>
          </cell>
          <cell r="BC297">
            <v>23250000</v>
          </cell>
          <cell r="BD297">
            <v>23250000</v>
          </cell>
          <cell r="BE297">
            <v>23250000</v>
          </cell>
          <cell r="BF297">
            <v>23250000</v>
          </cell>
          <cell r="BG297">
            <v>23250000</v>
          </cell>
          <cell r="BH297">
            <v>23250000</v>
          </cell>
          <cell r="BI297">
            <v>279000000</v>
          </cell>
          <cell r="BJ297">
            <v>200000</v>
          </cell>
          <cell r="BK297">
            <v>21320000</v>
          </cell>
          <cell r="BL297">
            <v>100000</v>
          </cell>
          <cell r="BM297">
            <v>21220000</v>
          </cell>
        </row>
        <row r="298">
          <cell r="A298">
            <v>292</v>
          </cell>
          <cell r="B298" t="str">
            <v>10/11</v>
          </cell>
          <cell r="C298">
            <v>7</v>
          </cell>
          <cell r="D298" t="str">
            <v>W</v>
          </cell>
          <cell r="E298" t="str">
            <v>P</v>
          </cell>
          <cell r="H298">
            <v>2</v>
          </cell>
          <cell r="I298" t="str">
            <v>W2P7 10/11</v>
          </cell>
          <cell r="J298">
            <v>100000</v>
          </cell>
          <cell r="K298">
            <v>100000</v>
          </cell>
          <cell r="L298">
            <v>100000</v>
          </cell>
          <cell r="M298">
            <v>100000</v>
          </cell>
          <cell r="N298">
            <v>100000</v>
          </cell>
          <cell r="O298">
            <v>100000</v>
          </cell>
          <cell r="P298">
            <v>100000</v>
          </cell>
          <cell r="Q298">
            <v>100000</v>
          </cell>
          <cell r="R298">
            <v>100000</v>
          </cell>
          <cell r="S298">
            <v>100000</v>
          </cell>
          <cell r="T298">
            <v>100000</v>
          </cell>
          <cell r="U298">
            <v>100000</v>
          </cell>
          <cell r="V298">
            <v>1200000</v>
          </cell>
          <cell r="W298">
            <v>46600000</v>
          </cell>
          <cell r="X298">
            <v>46600000</v>
          </cell>
          <cell r="Y298">
            <v>46600000</v>
          </cell>
          <cell r="Z298">
            <v>46600000</v>
          </cell>
          <cell r="AA298">
            <v>46600000</v>
          </cell>
          <cell r="AB298">
            <v>46600000</v>
          </cell>
          <cell r="AC298">
            <v>46600000</v>
          </cell>
          <cell r="AD298">
            <v>46600000</v>
          </cell>
          <cell r="AE298">
            <v>46600000</v>
          </cell>
          <cell r="AF298">
            <v>46600000</v>
          </cell>
          <cell r="AG298">
            <v>46600000</v>
          </cell>
          <cell r="AH298">
            <v>46600000</v>
          </cell>
          <cell r="AI298">
            <v>559200000</v>
          </cell>
          <cell r="AJ298">
            <v>50000</v>
          </cell>
          <cell r="AK298">
            <v>50000</v>
          </cell>
          <cell r="AL298">
            <v>50000</v>
          </cell>
          <cell r="AM298">
            <v>50000</v>
          </cell>
          <cell r="AN298">
            <v>50000</v>
          </cell>
          <cell r="AO298">
            <v>50000</v>
          </cell>
          <cell r="AP298">
            <v>50000</v>
          </cell>
          <cell r="AQ298">
            <v>50000</v>
          </cell>
          <cell r="AR298">
            <v>50000</v>
          </cell>
          <cell r="AS298">
            <v>50000</v>
          </cell>
          <cell r="AT298">
            <v>50000</v>
          </cell>
          <cell r="AU298">
            <v>50000</v>
          </cell>
          <cell r="AV298">
            <v>600000</v>
          </cell>
          <cell r="AW298">
            <v>23300000</v>
          </cell>
          <cell r="AX298">
            <v>23300000</v>
          </cell>
          <cell r="AY298">
            <v>23300000</v>
          </cell>
          <cell r="AZ298">
            <v>23300000</v>
          </cell>
          <cell r="BA298">
            <v>23300000</v>
          </cell>
          <cell r="BB298">
            <v>23300000</v>
          </cell>
          <cell r="BC298">
            <v>23300000</v>
          </cell>
          <cell r="BD298">
            <v>23300000</v>
          </cell>
          <cell r="BE298">
            <v>23300000</v>
          </cell>
          <cell r="BF298">
            <v>23300000</v>
          </cell>
          <cell r="BG298">
            <v>23300000</v>
          </cell>
          <cell r="BH298">
            <v>23300000</v>
          </cell>
          <cell r="BI298">
            <v>279600000</v>
          </cell>
          <cell r="BJ298">
            <v>200000</v>
          </cell>
          <cell r="BK298">
            <v>21520000</v>
          </cell>
          <cell r="BL298">
            <v>100000</v>
          </cell>
          <cell r="BM298">
            <v>21320000</v>
          </cell>
        </row>
        <row r="299">
          <cell r="A299">
            <v>293</v>
          </cell>
          <cell r="B299" t="str">
            <v>10/11</v>
          </cell>
          <cell r="C299">
            <v>7</v>
          </cell>
          <cell r="D299" t="str">
            <v>W</v>
          </cell>
          <cell r="E299" t="str">
            <v>P</v>
          </cell>
          <cell r="H299">
            <v>3</v>
          </cell>
          <cell r="I299" t="str">
            <v>W3P7 10/11</v>
          </cell>
          <cell r="J299">
            <v>100000</v>
          </cell>
          <cell r="K299">
            <v>100000</v>
          </cell>
          <cell r="L299">
            <v>100000</v>
          </cell>
          <cell r="M299">
            <v>100000</v>
          </cell>
          <cell r="N299">
            <v>100000</v>
          </cell>
          <cell r="O299">
            <v>100000</v>
          </cell>
          <cell r="P299">
            <v>100000</v>
          </cell>
          <cell r="Q299">
            <v>100000</v>
          </cell>
          <cell r="R299">
            <v>100000</v>
          </cell>
          <cell r="S299">
            <v>100000</v>
          </cell>
          <cell r="T299">
            <v>100000</v>
          </cell>
          <cell r="U299">
            <v>100000</v>
          </cell>
          <cell r="V299">
            <v>1200000</v>
          </cell>
          <cell r="W299">
            <v>46700000</v>
          </cell>
          <cell r="X299">
            <v>46700000</v>
          </cell>
          <cell r="Y299">
            <v>46700000</v>
          </cell>
          <cell r="Z299">
            <v>46700000</v>
          </cell>
          <cell r="AA299">
            <v>46700000</v>
          </cell>
          <cell r="AB299">
            <v>46700000</v>
          </cell>
          <cell r="AC299">
            <v>46700000</v>
          </cell>
          <cell r="AD299">
            <v>46700000</v>
          </cell>
          <cell r="AE299">
            <v>46700000</v>
          </cell>
          <cell r="AF299">
            <v>46700000</v>
          </cell>
          <cell r="AG299">
            <v>46700000</v>
          </cell>
          <cell r="AH299">
            <v>46700000</v>
          </cell>
          <cell r="AI299">
            <v>560400000</v>
          </cell>
          <cell r="AJ299">
            <v>50000</v>
          </cell>
          <cell r="AK299">
            <v>50000</v>
          </cell>
          <cell r="AL299">
            <v>50000</v>
          </cell>
          <cell r="AM299">
            <v>50000</v>
          </cell>
          <cell r="AN299">
            <v>50000</v>
          </cell>
          <cell r="AO299">
            <v>50000</v>
          </cell>
          <cell r="AP299">
            <v>50000</v>
          </cell>
          <cell r="AQ299">
            <v>50000</v>
          </cell>
          <cell r="AR299">
            <v>50000</v>
          </cell>
          <cell r="AS299">
            <v>50000</v>
          </cell>
          <cell r="AT299">
            <v>50000</v>
          </cell>
          <cell r="AU299">
            <v>50000</v>
          </cell>
          <cell r="AV299">
            <v>600000</v>
          </cell>
          <cell r="AW299">
            <v>23350000</v>
          </cell>
          <cell r="AX299">
            <v>23350000</v>
          </cell>
          <cell r="AY299">
            <v>23350000</v>
          </cell>
          <cell r="AZ299">
            <v>23350000</v>
          </cell>
          <cell r="BA299">
            <v>23350000</v>
          </cell>
          <cell r="BB299">
            <v>23350000</v>
          </cell>
          <cell r="BC299">
            <v>23350000</v>
          </cell>
          <cell r="BD299">
            <v>23350000</v>
          </cell>
          <cell r="BE299">
            <v>23350000</v>
          </cell>
          <cell r="BF299">
            <v>23350000</v>
          </cell>
          <cell r="BG299">
            <v>23350000</v>
          </cell>
          <cell r="BH299">
            <v>23350000</v>
          </cell>
          <cell r="BI299">
            <v>280200000</v>
          </cell>
          <cell r="BJ299">
            <v>200000</v>
          </cell>
          <cell r="BK299">
            <v>21720000</v>
          </cell>
          <cell r="BL299">
            <v>100000</v>
          </cell>
          <cell r="BM299">
            <v>21420000</v>
          </cell>
        </row>
        <row r="300">
          <cell r="A300">
            <v>294</v>
          </cell>
          <cell r="B300" t="str">
            <v>10/11</v>
          </cell>
          <cell r="C300">
            <v>7</v>
          </cell>
          <cell r="D300" t="str">
            <v>W</v>
          </cell>
          <cell r="E300" t="str">
            <v>P</v>
          </cell>
          <cell r="H300">
            <v>4</v>
          </cell>
          <cell r="I300" t="str">
            <v>W4P7 10/11</v>
          </cell>
          <cell r="J300">
            <v>100000</v>
          </cell>
          <cell r="K300">
            <v>100000</v>
          </cell>
          <cell r="L300">
            <v>100000</v>
          </cell>
          <cell r="M300">
            <v>100000</v>
          </cell>
          <cell r="N300">
            <v>100000</v>
          </cell>
          <cell r="O300">
            <v>100000</v>
          </cell>
          <cell r="P300">
            <v>100000</v>
          </cell>
          <cell r="Q300">
            <v>100000</v>
          </cell>
          <cell r="R300">
            <v>100000</v>
          </cell>
          <cell r="S300">
            <v>100000</v>
          </cell>
          <cell r="T300">
            <v>100000</v>
          </cell>
          <cell r="U300">
            <v>100000</v>
          </cell>
          <cell r="V300">
            <v>1200000</v>
          </cell>
          <cell r="W300">
            <v>46800000</v>
          </cell>
          <cell r="X300">
            <v>46800000</v>
          </cell>
          <cell r="Y300">
            <v>46800000</v>
          </cell>
          <cell r="Z300">
            <v>46800000</v>
          </cell>
          <cell r="AA300">
            <v>46800000</v>
          </cell>
          <cell r="AB300">
            <v>46800000</v>
          </cell>
          <cell r="AC300">
            <v>46800000</v>
          </cell>
          <cell r="AD300">
            <v>46800000</v>
          </cell>
          <cell r="AE300">
            <v>46800000</v>
          </cell>
          <cell r="AF300">
            <v>46800000</v>
          </cell>
          <cell r="AG300">
            <v>46800000</v>
          </cell>
          <cell r="AH300">
            <v>46800000</v>
          </cell>
          <cell r="AI300">
            <v>561600000</v>
          </cell>
          <cell r="AJ300">
            <v>50000</v>
          </cell>
          <cell r="AK300">
            <v>50000</v>
          </cell>
          <cell r="AL300">
            <v>50000</v>
          </cell>
          <cell r="AM300">
            <v>50000</v>
          </cell>
          <cell r="AN300">
            <v>50000</v>
          </cell>
          <cell r="AO300">
            <v>50000</v>
          </cell>
          <cell r="AP300">
            <v>50000</v>
          </cell>
          <cell r="AQ300">
            <v>50000</v>
          </cell>
          <cell r="AR300">
            <v>50000</v>
          </cell>
          <cell r="AS300">
            <v>50000</v>
          </cell>
          <cell r="AT300">
            <v>50000</v>
          </cell>
          <cell r="AU300">
            <v>50000</v>
          </cell>
          <cell r="AV300">
            <v>600000</v>
          </cell>
          <cell r="AW300">
            <v>23400000</v>
          </cell>
          <cell r="AX300">
            <v>23400000</v>
          </cell>
          <cell r="AY300">
            <v>23400000</v>
          </cell>
          <cell r="AZ300">
            <v>23400000</v>
          </cell>
          <cell r="BA300">
            <v>23400000</v>
          </cell>
          <cell r="BB300">
            <v>23400000</v>
          </cell>
          <cell r="BC300">
            <v>23400000</v>
          </cell>
          <cell r="BD300">
            <v>23400000</v>
          </cell>
          <cell r="BE300">
            <v>23400000</v>
          </cell>
          <cell r="BF300">
            <v>23400000</v>
          </cell>
          <cell r="BG300">
            <v>23400000</v>
          </cell>
          <cell r="BH300">
            <v>23400000</v>
          </cell>
          <cell r="BI300">
            <v>280800000</v>
          </cell>
          <cell r="BJ300">
            <v>200000</v>
          </cell>
          <cell r="BK300">
            <v>21920000</v>
          </cell>
          <cell r="BL300">
            <v>100000</v>
          </cell>
          <cell r="BM300">
            <v>21520000</v>
          </cell>
        </row>
        <row r="301">
          <cell r="A301">
            <v>295</v>
          </cell>
          <cell r="B301" t="str">
            <v>10/11</v>
          </cell>
          <cell r="C301">
            <v>7</v>
          </cell>
          <cell r="E301" t="str">
            <v>P</v>
          </cell>
          <cell r="I301" t="str">
            <v>P7 10/11</v>
          </cell>
          <cell r="J301">
            <v>1300000</v>
          </cell>
          <cell r="K301">
            <v>1300000</v>
          </cell>
          <cell r="L301">
            <v>1300000</v>
          </cell>
          <cell r="M301">
            <v>1300000</v>
          </cell>
          <cell r="N301">
            <v>1300000</v>
          </cell>
          <cell r="O301">
            <v>1300000</v>
          </cell>
          <cell r="P301">
            <v>1300000</v>
          </cell>
          <cell r="Q301">
            <v>1300000</v>
          </cell>
          <cell r="R301">
            <v>1300000</v>
          </cell>
          <cell r="S301">
            <v>1300000</v>
          </cell>
          <cell r="T301">
            <v>1300000</v>
          </cell>
          <cell r="U301">
            <v>1300000</v>
          </cell>
          <cell r="V301">
            <v>15600000</v>
          </cell>
          <cell r="W301">
            <v>46800000</v>
          </cell>
          <cell r="X301">
            <v>46800000</v>
          </cell>
          <cell r="Y301">
            <v>46800000</v>
          </cell>
          <cell r="Z301">
            <v>46800000</v>
          </cell>
          <cell r="AA301">
            <v>46800000</v>
          </cell>
          <cell r="AB301">
            <v>46800000</v>
          </cell>
          <cell r="AC301">
            <v>46800000</v>
          </cell>
          <cell r="AD301">
            <v>46800000</v>
          </cell>
          <cell r="AE301">
            <v>46800000</v>
          </cell>
          <cell r="AF301">
            <v>46800000</v>
          </cell>
          <cell r="AG301">
            <v>46800000</v>
          </cell>
          <cell r="AH301">
            <v>46800000</v>
          </cell>
          <cell r="AI301">
            <v>561600000</v>
          </cell>
          <cell r="AJ301">
            <v>650000</v>
          </cell>
          <cell r="AK301">
            <v>650000</v>
          </cell>
          <cell r="AL301">
            <v>650000</v>
          </cell>
          <cell r="AM301">
            <v>650000</v>
          </cell>
          <cell r="AN301">
            <v>650000</v>
          </cell>
          <cell r="AO301">
            <v>650000</v>
          </cell>
          <cell r="AP301">
            <v>650000</v>
          </cell>
          <cell r="AQ301">
            <v>650000</v>
          </cell>
          <cell r="AR301">
            <v>650000</v>
          </cell>
          <cell r="AS301">
            <v>650000</v>
          </cell>
          <cell r="AT301">
            <v>650000</v>
          </cell>
          <cell r="AU301">
            <v>650000</v>
          </cell>
          <cell r="AV301">
            <v>7800000</v>
          </cell>
          <cell r="AW301">
            <v>23400000</v>
          </cell>
          <cell r="AX301">
            <v>23400000</v>
          </cell>
          <cell r="AY301">
            <v>23400000</v>
          </cell>
          <cell r="AZ301">
            <v>23400000</v>
          </cell>
          <cell r="BA301">
            <v>23400000</v>
          </cell>
          <cell r="BB301">
            <v>23400000</v>
          </cell>
          <cell r="BC301">
            <v>23400000</v>
          </cell>
          <cell r="BD301">
            <v>23400000</v>
          </cell>
          <cell r="BE301">
            <v>23400000</v>
          </cell>
          <cell r="BF301">
            <v>23400000</v>
          </cell>
          <cell r="BG301">
            <v>23400000</v>
          </cell>
          <cell r="BH301">
            <v>23400000</v>
          </cell>
          <cell r="BI301">
            <v>280800000</v>
          </cell>
          <cell r="BJ301">
            <v>800000</v>
          </cell>
          <cell r="BK301">
            <v>21920000</v>
          </cell>
          <cell r="BL301">
            <v>400000</v>
          </cell>
          <cell r="BM301">
            <v>21520000</v>
          </cell>
        </row>
        <row r="302">
          <cell r="A302">
            <v>296</v>
          </cell>
          <cell r="B302" t="str">
            <v>10/11</v>
          </cell>
          <cell r="C302">
            <v>8</v>
          </cell>
          <cell r="D302" t="str">
            <v>W</v>
          </cell>
          <cell r="E302" t="str">
            <v>P</v>
          </cell>
          <cell r="G302">
            <v>8</v>
          </cell>
          <cell r="H302">
            <v>1</v>
          </cell>
          <cell r="I302" t="str">
            <v>W1P8 10/11</v>
          </cell>
          <cell r="J302">
            <v>1000000</v>
          </cell>
          <cell r="K302">
            <v>1000000</v>
          </cell>
          <cell r="L302">
            <v>1000000</v>
          </cell>
          <cell r="M302">
            <v>1000000</v>
          </cell>
          <cell r="N302">
            <v>1000000</v>
          </cell>
          <cell r="O302">
            <v>1000000</v>
          </cell>
          <cell r="P302">
            <v>1000000</v>
          </cell>
          <cell r="Q302">
            <v>1000000</v>
          </cell>
          <cell r="R302">
            <v>1000000</v>
          </cell>
          <cell r="S302">
            <v>1000000</v>
          </cell>
          <cell r="T302">
            <v>1000000</v>
          </cell>
          <cell r="U302">
            <v>1000000</v>
          </cell>
          <cell r="V302">
            <v>12000000</v>
          </cell>
          <cell r="W302">
            <v>47800000</v>
          </cell>
          <cell r="X302">
            <v>47800000</v>
          </cell>
          <cell r="Y302">
            <v>47800000</v>
          </cell>
          <cell r="Z302">
            <v>47800000</v>
          </cell>
          <cell r="AA302">
            <v>47800000</v>
          </cell>
          <cell r="AB302">
            <v>47800000</v>
          </cell>
          <cell r="AC302">
            <v>47800000</v>
          </cell>
          <cell r="AD302">
            <v>47800000</v>
          </cell>
          <cell r="AE302">
            <v>47800000</v>
          </cell>
          <cell r="AF302">
            <v>47800000</v>
          </cell>
          <cell r="AG302">
            <v>47800000</v>
          </cell>
          <cell r="AH302">
            <v>47800000</v>
          </cell>
          <cell r="AI302">
            <v>573600000</v>
          </cell>
          <cell r="AJ302">
            <v>500000</v>
          </cell>
          <cell r="AK302">
            <v>500000</v>
          </cell>
          <cell r="AL302">
            <v>500000</v>
          </cell>
          <cell r="AM302">
            <v>500000</v>
          </cell>
          <cell r="AN302">
            <v>500000</v>
          </cell>
          <cell r="AO302">
            <v>500000</v>
          </cell>
          <cell r="AP302">
            <v>500000</v>
          </cell>
          <cell r="AQ302">
            <v>500000</v>
          </cell>
          <cell r="AR302">
            <v>500000</v>
          </cell>
          <cell r="AS302">
            <v>500000</v>
          </cell>
          <cell r="AT302">
            <v>500000</v>
          </cell>
          <cell r="AU302">
            <v>500000</v>
          </cell>
          <cell r="AV302">
            <v>6000000</v>
          </cell>
          <cell r="AW302">
            <v>23900000</v>
          </cell>
          <cell r="AX302">
            <v>23900000</v>
          </cell>
          <cell r="AY302">
            <v>23900000</v>
          </cell>
          <cell r="AZ302">
            <v>23900000</v>
          </cell>
          <cell r="BA302">
            <v>23900000</v>
          </cell>
          <cell r="BB302">
            <v>23900000</v>
          </cell>
          <cell r="BC302">
            <v>23900000</v>
          </cell>
          <cell r="BD302">
            <v>23900000</v>
          </cell>
          <cell r="BE302">
            <v>23900000</v>
          </cell>
          <cell r="BF302">
            <v>23900000</v>
          </cell>
          <cell r="BG302">
            <v>23900000</v>
          </cell>
          <cell r="BH302">
            <v>23900000</v>
          </cell>
          <cell r="BI302">
            <v>286800000</v>
          </cell>
          <cell r="BJ302">
            <v>40000</v>
          </cell>
          <cell r="BK302">
            <v>21960000</v>
          </cell>
          <cell r="BL302">
            <v>13333.333333333334</v>
          </cell>
          <cell r="BM302">
            <v>21533333.333333332</v>
          </cell>
        </row>
        <row r="303">
          <cell r="A303">
            <v>297</v>
          </cell>
          <cell r="B303" t="str">
            <v>10/11</v>
          </cell>
          <cell r="C303">
            <v>8</v>
          </cell>
          <cell r="D303" t="str">
            <v>W</v>
          </cell>
          <cell r="E303" t="str">
            <v>P</v>
          </cell>
          <cell r="H303">
            <v>2</v>
          </cell>
          <cell r="I303" t="str">
            <v>W2P8 10/11</v>
          </cell>
          <cell r="J303">
            <v>100000</v>
          </cell>
          <cell r="K303">
            <v>100000</v>
          </cell>
          <cell r="L303">
            <v>100000</v>
          </cell>
          <cell r="M303">
            <v>100000</v>
          </cell>
          <cell r="N303">
            <v>100000</v>
          </cell>
          <cell r="O303">
            <v>100000</v>
          </cell>
          <cell r="P303">
            <v>100000</v>
          </cell>
          <cell r="Q303">
            <v>100000</v>
          </cell>
          <cell r="R303">
            <v>100000</v>
          </cell>
          <cell r="S303">
            <v>100000</v>
          </cell>
          <cell r="T303">
            <v>100000</v>
          </cell>
          <cell r="U303">
            <v>100000</v>
          </cell>
          <cell r="V303">
            <v>1200000</v>
          </cell>
          <cell r="W303">
            <v>47900000</v>
          </cell>
          <cell r="X303">
            <v>47900000</v>
          </cell>
          <cell r="Y303">
            <v>47900000</v>
          </cell>
          <cell r="Z303">
            <v>47900000</v>
          </cell>
          <cell r="AA303">
            <v>47900000</v>
          </cell>
          <cell r="AB303">
            <v>47900000</v>
          </cell>
          <cell r="AC303">
            <v>47900000</v>
          </cell>
          <cell r="AD303">
            <v>47900000</v>
          </cell>
          <cell r="AE303">
            <v>47900000</v>
          </cell>
          <cell r="AF303">
            <v>47900000</v>
          </cell>
          <cell r="AG303">
            <v>47900000</v>
          </cell>
          <cell r="AH303">
            <v>47900000</v>
          </cell>
          <cell r="AI303">
            <v>574800000</v>
          </cell>
          <cell r="AJ303">
            <v>50000</v>
          </cell>
          <cell r="AK303">
            <v>50000</v>
          </cell>
          <cell r="AL303">
            <v>50000</v>
          </cell>
          <cell r="AM303">
            <v>50000</v>
          </cell>
          <cell r="AN303">
            <v>50000</v>
          </cell>
          <cell r="AO303">
            <v>50000</v>
          </cell>
          <cell r="AP303">
            <v>50000</v>
          </cell>
          <cell r="AQ303">
            <v>50000</v>
          </cell>
          <cell r="AR303">
            <v>50000</v>
          </cell>
          <cell r="AS303">
            <v>50000</v>
          </cell>
          <cell r="AT303">
            <v>50000</v>
          </cell>
          <cell r="AU303">
            <v>50000</v>
          </cell>
          <cell r="AV303">
            <v>600000</v>
          </cell>
          <cell r="AW303">
            <v>23950000</v>
          </cell>
          <cell r="AX303">
            <v>23950000</v>
          </cell>
          <cell r="AY303">
            <v>23950000</v>
          </cell>
          <cell r="AZ303">
            <v>23950000</v>
          </cell>
          <cell r="BA303">
            <v>23950000</v>
          </cell>
          <cell r="BB303">
            <v>23950000</v>
          </cell>
          <cell r="BC303">
            <v>23950000</v>
          </cell>
          <cell r="BD303">
            <v>23950000</v>
          </cell>
          <cell r="BE303">
            <v>23950000</v>
          </cell>
          <cell r="BF303">
            <v>23950000</v>
          </cell>
          <cell r="BG303">
            <v>23950000</v>
          </cell>
          <cell r="BH303">
            <v>23950000</v>
          </cell>
          <cell r="BI303">
            <v>287400000</v>
          </cell>
          <cell r="BJ303">
            <v>80000</v>
          </cell>
          <cell r="BK303">
            <v>22040000</v>
          </cell>
          <cell r="BL303">
            <v>26666.666666666668</v>
          </cell>
          <cell r="BM303">
            <v>21560000</v>
          </cell>
        </row>
        <row r="304">
          <cell r="A304">
            <v>298</v>
          </cell>
          <cell r="B304" t="str">
            <v>10/11</v>
          </cell>
          <cell r="C304">
            <v>8</v>
          </cell>
          <cell r="D304" t="str">
            <v>W</v>
          </cell>
          <cell r="E304" t="str">
            <v>P</v>
          </cell>
          <cell r="H304">
            <v>3</v>
          </cell>
          <cell r="I304" t="str">
            <v>W3P8 10/11</v>
          </cell>
          <cell r="J304">
            <v>100000</v>
          </cell>
          <cell r="K304">
            <v>100000</v>
          </cell>
          <cell r="L304">
            <v>100000</v>
          </cell>
          <cell r="M304">
            <v>100000</v>
          </cell>
          <cell r="N304">
            <v>100000</v>
          </cell>
          <cell r="O304">
            <v>100000</v>
          </cell>
          <cell r="P304">
            <v>100000</v>
          </cell>
          <cell r="Q304">
            <v>100000</v>
          </cell>
          <cell r="R304">
            <v>100000</v>
          </cell>
          <cell r="S304">
            <v>100000</v>
          </cell>
          <cell r="T304">
            <v>100000</v>
          </cell>
          <cell r="U304">
            <v>100000</v>
          </cell>
          <cell r="V304">
            <v>1200000</v>
          </cell>
          <cell r="W304">
            <v>48000000</v>
          </cell>
          <cell r="X304">
            <v>48000000</v>
          </cell>
          <cell r="Y304">
            <v>48000000</v>
          </cell>
          <cell r="Z304">
            <v>48000000</v>
          </cell>
          <cell r="AA304">
            <v>48000000</v>
          </cell>
          <cell r="AB304">
            <v>48000000</v>
          </cell>
          <cell r="AC304">
            <v>48000000</v>
          </cell>
          <cell r="AD304">
            <v>48000000</v>
          </cell>
          <cell r="AE304">
            <v>48000000</v>
          </cell>
          <cell r="AF304">
            <v>48000000</v>
          </cell>
          <cell r="AG304">
            <v>48000000</v>
          </cell>
          <cell r="AH304">
            <v>48000000</v>
          </cell>
          <cell r="AI304">
            <v>576000000</v>
          </cell>
          <cell r="AJ304">
            <v>50000</v>
          </cell>
          <cell r="AK304">
            <v>50000</v>
          </cell>
          <cell r="AL304">
            <v>50000</v>
          </cell>
          <cell r="AM304">
            <v>50000</v>
          </cell>
          <cell r="AN304">
            <v>50000</v>
          </cell>
          <cell r="AO304">
            <v>50000</v>
          </cell>
          <cell r="AP304">
            <v>50000</v>
          </cell>
          <cell r="AQ304">
            <v>50000</v>
          </cell>
          <cell r="AR304">
            <v>50000</v>
          </cell>
          <cell r="AS304">
            <v>50000</v>
          </cell>
          <cell r="AT304">
            <v>50000</v>
          </cell>
          <cell r="AU304">
            <v>50000</v>
          </cell>
          <cell r="AV304">
            <v>600000</v>
          </cell>
          <cell r="AW304">
            <v>24000000</v>
          </cell>
          <cell r="AX304">
            <v>24000000</v>
          </cell>
          <cell r="AY304">
            <v>24000000</v>
          </cell>
          <cell r="AZ304">
            <v>24000000</v>
          </cell>
          <cell r="BA304">
            <v>24000000</v>
          </cell>
          <cell r="BB304">
            <v>24000000</v>
          </cell>
          <cell r="BC304">
            <v>24000000</v>
          </cell>
          <cell r="BD304">
            <v>24000000</v>
          </cell>
          <cell r="BE304">
            <v>24000000</v>
          </cell>
          <cell r="BF304">
            <v>24000000</v>
          </cell>
          <cell r="BG304">
            <v>24000000</v>
          </cell>
          <cell r="BH304">
            <v>24000000</v>
          </cell>
          <cell r="BI304">
            <v>288000000</v>
          </cell>
          <cell r="BJ304">
            <v>120000</v>
          </cell>
          <cell r="BK304">
            <v>22160000</v>
          </cell>
          <cell r="BL304">
            <v>40000</v>
          </cell>
          <cell r="BM304">
            <v>21600000</v>
          </cell>
        </row>
        <row r="305">
          <cell r="A305">
            <v>299</v>
          </cell>
          <cell r="B305" t="str">
            <v>10/11</v>
          </cell>
          <cell r="C305">
            <v>8</v>
          </cell>
          <cell r="D305" t="str">
            <v>W</v>
          </cell>
          <cell r="E305" t="str">
            <v>P</v>
          </cell>
          <cell r="H305">
            <v>4</v>
          </cell>
          <cell r="I305" t="str">
            <v>W4P8 10/11</v>
          </cell>
          <cell r="J305">
            <v>100000</v>
          </cell>
          <cell r="K305">
            <v>100000</v>
          </cell>
          <cell r="L305">
            <v>100000</v>
          </cell>
          <cell r="M305">
            <v>100000</v>
          </cell>
          <cell r="N305">
            <v>100000</v>
          </cell>
          <cell r="O305">
            <v>100000</v>
          </cell>
          <cell r="P305">
            <v>100000</v>
          </cell>
          <cell r="Q305">
            <v>100000</v>
          </cell>
          <cell r="R305">
            <v>100000</v>
          </cell>
          <cell r="S305">
            <v>100000</v>
          </cell>
          <cell r="T305">
            <v>100000</v>
          </cell>
          <cell r="U305">
            <v>100000</v>
          </cell>
          <cell r="V305">
            <v>1200000</v>
          </cell>
          <cell r="W305">
            <v>48100000</v>
          </cell>
          <cell r="X305">
            <v>48100000</v>
          </cell>
          <cell r="Y305">
            <v>48100000</v>
          </cell>
          <cell r="Z305">
            <v>48100000</v>
          </cell>
          <cell r="AA305">
            <v>48100000</v>
          </cell>
          <cell r="AB305">
            <v>48100000</v>
          </cell>
          <cell r="AC305">
            <v>48100000</v>
          </cell>
          <cell r="AD305">
            <v>48100000</v>
          </cell>
          <cell r="AE305">
            <v>48100000</v>
          </cell>
          <cell r="AF305">
            <v>48100000</v>
          </cell>
          <cell r="AG305">
            <v>48100000</v>
          </cell>
          <cell r="AH305">
            <v>48100000</v>
          </cell>
          <cell r="AI305">
            <v>577200000</v>
          </cell>
          <cell r="AJ305">
            <v>50000</v>
          </cell>
          <cell r="AK305">
            <v>50000</v>
          </cell>
          <cell r="AL305">
            <v>50000</v>
          </cell>
          <cell r="AM305">
            <v>50000</v>
          </cell>
          <cell r="AN305">
            <v>50000</v>
          </cell>
          <cell r="AO305">
            <v>50000</v>
          </cell>
          <cell r="AP305">
            <v>50000</v>
          </cell>
          <cell r="AQ305">
            <v>50000</v>
          </cell>
          <cell r="AR305">
            <v>50000</v>
          </cell>
          <cell r="AS305">
            <v>50000</v>
          </cell>
          <cell r="AT305">
            <v>50000</v>
          </cell>
          <cell r="AU305">
            <v>50000</v>
          </cell>
          <cell r="AV305">
            <v>600000</v>
          </cell>
          <cell r="AW305">
            <v>24050000</v>
          </cell>
          <cell r="AX305">
            <v>24050000</v>
          </cell>
          <cell r="AY305">
            <v>24050000</v>
          </cell>
          <cell r="AZ305">
            <v>24050000</v>
          </cell>
          <cell r="BA305">
            <v>24050000</v>
          </cell>
          <cell r="BB305">
            <v>24050000</v>
          </cell>
          <cell r="BC305">
            <v>24050000</v>
          </cell>
          <cell r="BD305">
            <v>24050000</v>
          </cell>
          <cell r="BE305">
            <v>24050000</v>
          </cell>
          <cell r="BF305">
            <v>24050000</v>
          </cell>
          <cell r="BG305">
            <v>24050000</v>
          </cell>
          <cell r="BH305">
            <v>24050000</v>
          </cell>
          <cell r="BI305">
            <v>288600000</v>
          </cell>
          <cell r="BJ305">
            <v>160000</v>
          </cell>
          <cell r="BK305">
            <v>22320000</v>
          </cell>
          <cell r="BL305">
            <v>53333.333333333336</v>
          </cell>
          <cell r="BM305">
            <v>21653333.333333332</v>
          </cell>
        </row>
        <row r="306">
          <cell r="A306">
            <v>300</v>
          </cell>
          <cell r="B306" t="str">
            <v>10/11</v>
          </cell>
          <cell r="C306">
            <v>8</v>
          </cell>
          <cell r="E306" t="str">
            <v>P</v>
          </cell>
          <cell r="I306" t="str">
            <v>P8 10/11</v>
          </cell>
          <cell r="J306">
            <v>1300000</v>
          </cell>
          <cell r="K306">
            <v>1300000</v>
          </cell>
          <cell r="L306">
            <v>1300000</v>
          </cell>
          <cell r="M306">
            <v>1300000</v>
          </cell>
          <cell r="N306">
            <v>1300000</v>
          </cell>
          <cell r="O306">
            <v>1300000</v>
          </cell>
          <cell r="P306">
            <v>1300000</v>
          </cell>
          <cell r="Q306">
            <v>1300000</v>
          </cell>
          <cell r="R306">
            <v>1300000</v>
          </cell>
          <cell r="S306">
            <v>1300000</v>
          </cell>
          <cell r="T306">
            <v>1300000</v>
          </cell>
          <cell r="U306">
            <v>1300000</v>
          </cell>
          <cell r="V306">
            <v>15600000</v>
          </cell>
          <cell r="W306">
            <v>48100000</v>
          </cell>
          <cell r="X306">
            <v>48100000</v>
          </cell>
          <cell r="Y306">
            <v>48100000</v>
          </cell>
          <cell r="Z306">
            <v>48100000</v>
          </cell>
          <cell r="AA306">
            <v>48100000</v>
          </cell>
          <cell r="AB306">
            <v>48100000</v>
          </cell>
          <cell r="AC306">
            <v>48100000</v>
          </cell>
          <cell r="AD306">
            <v>48100000</v>
          </cell>
          <cell r="AE306">
            <v>48100000</v>
          </cell>
          <cell r="AF306">
            <v>48100000</v>
          </cell>
          <cell r="AG306">
            <v>48100000</v>
          </cell>
          <cell r="AH306">
            <v>48100000</v>
          </cell>
          <cell r="AI306">
            <v>577200000</v>
          </cell>
          <cell r="AJ306">
            <v>650000</v>
          </cell>
          <cell r="AK306">
            <v>650000</v>
          </cell>
          <cell r="AL306">
            <v>650000</v>
          </cell>
          <cell r="AM306">
            <v>650000</v>
          </cell>
          <cell r="AN306">
            <v>650000</v>
          </cell>
          <cell r="AO306">
            <v>650000</v>
          </cell>
          <cell r="AP306">
            <v>650000</v>
          </cell>
          <cell r="AQ306">
            <v>650000</v>
          </cell>
          <cell r="AR306">
            <v>650000</v>
          </cell>
          <cell r="AS306">
            <v>650000</v>
          </cell>
          <cell r="AT306">
            <v>650000</v>
          </cell>
          <cell r="AU306">
            <v>650000</v>
          </cell>
          <cell r="AV306">
            <v>7800000</v>
          </cell>
          <cell r="AW306">
            <v>24050000</v>
          </cell>
          <cell r="AX306">
            <v>24050000</v>
          </cell>
          <cell r="AY306">
            <v>24050000</v>
          </cell>
          <cell r="AZ306">
            <v>24050000</v>
          </cell>
          <cell r="BA306">
            <v>24050000</v>
          </cell>
          <cell r="BB306">
            <v>24050000</v>
          </cell>
          <cell r="BC306">
            <v>24050000</v>
          </cell>
          <cell r="BD306">
            <v>24050000</v>
          </cell>
          <cell r="BE306">
            <v>24050000</v>
          </cell>
          <cell r="BF306">
            <v>24050000</v>
          </cell>
          <cell r="BG306">
            <v>24050000</v>
          </cell>
          <cell r="BH306">
            <v>24050000</v>
          </cell>
          <cell r="BI306">
            <v>288600000</v>
          </cell>
          <cell r="BJ306">
            <v>400000</v>
          </cell>
          <cell r="BK306">
            <v>22320000</v>
          </cell>
          <cell r="BL306">
            <v>133333.33333333334</v>
          </cell>
          <cell r="BM306">
            <v>21653333.333333332</v>
          </cell>
        </row>
        <row r="307">
          <cell r="A307">
            <v>301</v>
          </cell>
          <cell r="B307" t="str">
            <v>10/11</v>
          </cell>
          <cell r="C307">
            <v>9</v>
          </cell>
          <cell r="D307" t="str">
            <v>W</v>
          </cell>
          <cell r="E307" t="str">
            <v>P</v>
          </cell>
          <cell r="G307">
            <v>9</v>
          </cell>
          <cell r="H307">
            <v>1</v>
          </cell>
          <cell r="I307" t="str">
            <v>W1P9 10/11</v>
          </cell>
          <cell r="J307">
            <v>1000000</v>
          </cell>
          <cell r="K307">
            <v>1000000</v>
          </cell>
          <cell r="L307">
            <v>1000000</v>
          </cell>
          <cell r="M307">
            <v>1000000</v>
          </cell>
          <cell r="N307">
            <v>1000000</v>
          </cell>
          <cell r="O307">
            <v>1000000</v>
          </cell>
          <cell r="P307">
            <v>1000000</v>
          </cell>
          <cell r="Q307">
            <v>1000000</v>
          </cell>
          <cell r="R307">
            <v>1000000</v>
          </cell>
          <cell r="S307">
            <v>1000000</v>
          </cell>
          <cell r="T307">
            <v>1000000</v>
          </cell>
          <cell r="U307">
            <v>1000000</v>
          </cell>
          <cell r="V307">
            <v>12000000</v>
          </cell>
          <cell r="W307">
            <v>49100000</v>
          </cell>
          <cell r="X307">
            <v>49100000</v>
          </cell>
          <cell r="Y307">
            <v>49100000</v>
          </cell>
          <cell r="Z307">
            <v>49100000</v>
          </cell>
          <cell r="AA307">
            <v>49100000</v>
          </cell>
          <cell r="AB307">
            <v>49100000</v>
          </cell>
          <cell r="AC307">
            <v>49100000</v>
          </cell>
          <cell r="AD307">
            <v>49100000</v>
          </cell>
          <cell r="AE307">
            <v>49100000</v>
          </cell>
          <cell r="AF307">
            <v>49100000</v>
          </cell>
          <cell r="AG307">
            <v>49100000</v>
          </cell>
          <cell r="AH307">
            <v>49100000</v>
          </cell>
          <cell r="AI307">
            <v>589200000</v>
          </cell>
          <cell r="AJ307">
            <v>500000</v>
          </cell>
          <cell r="AK307">
            <v>500000</v>
          </cell>
          <cell r="AL307">
            <v>500000</v>
          </cell>
          <cell r="AM307">
            <v>500000</v>
          </cell>
          <cell r="AN307">
            <v>500000</v>
          </cell>
          <cell r="AO307">
            <v>500000</v>
          </cell>
          <cell r="AP307">
            <v>500000</v>
          </cell>
          <cell r="AQ307">
            <v>500000</v>
          </cell>
          <cell r="AR307">
            <v>500000</v>
          </cell>
          <cell r="AS307">
            <v>500000</v>
          </cell>
          <cell r="AT307">
            <v>500000</v>
          </cell>
          <cell r="AU307">
            <v>500000</v>
          </cell>
          <cell r="AV307">
            <v>6000000</v>
          </cell>
          <cell r="AW307">
            <v>24550000</v>
          </cell>
          <cell r="AX307">
            <v>24550000</v>
          </cell>
          <cell r="AY307">
            <v>24550000</v>
          </cell>
          <cell r="AZ307">
            <v>24550000</v>
          </cell>
          <cell r="BA307">
            <v>24550000</v>
          </cell>
          <cell r="BB307">
            <v>24550000</v>
          </cell>
          <cell r="BC307">
            <v>24550000</v>
          </cell>
          <cell r="BD307">
            <v>24550000</v>
          </cell>
          <cell r="BE307">
            <v>24550000</v>
          </cell>
          <cell r="BF307">
            <v>24550000</v>
          </cell>
          <cell r="BG307">
            <v>24550000</v>
          </cell>
          <cell r="BH307">
            <v>24550000</v>
          </cell>
          <cell r="BI307">
            <v>294600000</v>
          </cell>
          <cell r="BJ307">
            <v>8000</v>
          </cell>
          <cell r="BK307">
            <v>22328000</v>
          </cell>
          <cell r="BL307">
            <v>8000</v>
          </cell>
          <cell r="BM307">
            <v>21661333.333333332</v>
          </cell>
        </row>
        <row r="308">
          <cell r="A308">
            <v>302</v>
          </cell>
          <cell r="B308" t="str">
            <v>10/11</v>
          </cell>
          <cell r="C308">
            <v>9</v>
          </cell>
          <cell r="D308" t="str">
            <v>W</v>
          </cell>
          <cell r="E308" t="str">
            <v>P</v>
          </cell>
          <cell r="H308">
            <v>2</v>
          </cell>
          <cell r="I308" t="str">
            <v>W2P9 10/11</v>
          </cell>
          <cell r="J308">
            <v>100000</v>
          </cell>
          <cell r="K308">
            <v>100000</v>
          </cell>
          <cell r="L308">
            <v>100000</v>
          </cell>
          <cell r="M308">
            <v>100000</v>
          </cell>
          <cell r="N308">
            <v>100000</v>
          </cell>
          <cell r="O308">
            <v>100000</v>
          </cell>
          <cell r="P308">
            <v>100000</v>
          </cell>
          <cell r="Q308">
            <v>100000</v>
          </cell>
          <cell r="R308">
            <v>100000</v>
          </cell>
          <cell r="S308">
            <v>100000</v>
          </cell>
          <cell r="T308">
            <v>100000</v>
          </cell>
          <cell r="U308">
            <v>100000</v>
          </cell>
          <cell r="V308">
            <v>1200000</v>
          </cell>
          <cell r="W308">
            <v>49200000</v>
          </cell>
          <cell r="X308">
            <v>49200000</v>
          </cell>
          <cell r="Y308">
            <v>49200000</v>
          </cell>
          <cell r="Z308">
            <v>49200000</v>
          </cell>
          <cell r="AA308">
            <v>49200000</v>
          </cell>
          <cell r="AB308">
            <v>49200000</v>
          </cell>
          <cell r="AC308">
            <v>49200000</v>
          </cell>
          <cell r="AD308">
            <v>49200000</v>
          </cell>
          <cell r="AE308">
            <v>49200000</v>
          </cell>
          <cell r="AF308">
            <v>49200000</v>
          </cell>
          <cell r="AG308">
            <v>49200000</v>
          </cell>
          <cell r="AH308">
            <v>49200000</v>
          </cell>
          <cell r="AI308">
            <v>590400000</v>
          </cell>
          <cell r="AJ308">
            <v>50000</v>
          </cell>
          <cell r="AK308">
            <v>50000</v>
          </cell>
          <cell r="AL308">
            <v>50000</v>
          </cell>
          <cell r="AM308">
            <v>50000</v>
          </cell>
          <cell r="AN308">
            <v>50000</v>
          </cell>
          <cell r="AO308">
            <v>50000</v>
          </cell>
          <cell r="AP308">
            <v>50000</v>
          </cell>
          <cell r="AQ308">
            <v>50000</v>
          </cell>
          <cell r="AR308">
            <v>50000</v>
          </cell>
          <cell r="AS308">
            <v>50000</v>
          </cell>
          <cell r="AT308">
            <v>50000</v>
          </cell>
          <cell r="AU308">
            <v>50000</v>
          </cell>
          <cell r="AV308">
            <v>600000</v>
          </cell>
          <cell r="AW308">
            <v>24600000</v>
          </cell>
          <cell r="AX308">
            <v>24600000</v>
          </cell>
          <cell r="AY308">
            <v>24600000</v>
          </cell>
          <cell r="AZ308">
            <v>24600000</v>
          </cell>
          <cell r="BA308">
            <v>24600000</v>
          </cell>
          <cell r="BB308">
            <v>24600000</v>
          </cell>
          <cell r="BC308">
            <v>24600000</v>
          </cell>
          <cell r="BD308">
            <v>24600000</v>
          </cell>
          <cell r="BE308">
            <v>24600000</v>
          </cell>
          <cell r="BF308">
            <v>24600000</v>
          </cell>
          <cell r="BG308">
            <v>24600000</v>
          </cell>
          <cell r="BH308">
            <v>24600000</v>
          </cell>
          <cell r="BI308">
            <v>295200000</v>
          </cell>
          <cell r="BJ308">
            <v>32000</v>
          </cell>
          <cell r="BK308">
            <v>22360000</v>
          </cell>
          <cell r="BL308">
            <v>32000</v>
          </cell>
          <cell r="BM308">
            <v>21693333.333333332</v>
          </cell>
        </row>
        <row r="309">
          <cell r="A309">
            <v>303</v>
          </cell>
          <cell r="B309" t="str">
            <v>10/11</v>
          </cell>
          <cell r="C309">
            <v>9</v>
          </cell>
          <cell r="D309" t="str">
            <v>W</v>
          </cell>
          <cell r="E309" t="str">
            <v>P</v>
          </cell>
          <cell r="H309">
            <v>3</v>
          </cell>
          <cell r="I309" t="str">
            <v>W3P9 10/11</v>
          </cell>
          <cell r="J309">
            <v>100000</v>
          </cell>
          <cell r="K309">
            <v>100000</v>
          </cell>
          <cell r="L309">
            <v>100000</v>
          </cell>
          <cell r="M309">
            <v>100000</v>
          </cell>
          <cell r="N309">
            <v>100000</v>
          </cell>
          <cell r="O309">
            <v>100000</v>
          </cell>
          <cell r="P309">
            <v>100000</v>
          </cell>
          <cell r="Q309">
            <v>100000</v>
          </cell>
          <cell r="R309">
            <v>100000</v>
          </cell>
          <cell r="S309">
            <v>100000</v>
          </cell>
          <cell r="T309">
            <v>100000</v>
          </cell>
          <cell r="U309">
            <v>100000</v>
          </cell>
          <cell r="V309">
            <v>1200000</v>
          </cell>
          <cell r="W309">
            <v>49300000</v>
          </cell>
          <cell r="X309">
            <v>49300000</v>
          </cell>
          <cell r="Y309">
            <v>49300000</v>
          </cell>
          <cell r="Z309">
            <v>49300000</v>
          </cell>
          <cell r="AA309">
            <v>49300000</v>
          </cell>
          <cell r="AB309">
            <v>49300000</v>
          </cell>
          <cell r="AC309">
            <v>49300000</v>
          </cell>
          <cell r="AD309">
            <v>49300000</v>
          </cell>
          <cell r="AE309">
            <v>49300000</v>
          </cell>
          <cell r="AF309">
            <v>49300000</v>
          </cell>
          <cell r="AG309">
            <v>49300000</v>
          </cell>
          <cell r="AH309">
            <v>49300000</v>
          </cell>
          <cell r="AI309">
            <v>591600000</v>
          </cell>
          <cell r="AJ309">
            <v>50000</v>
          </cell>
          <cell r="AK309">
            <v>50000</v>
          </cell>
          <cell r="AL309">
            <v>50000</v>
          </cell>
          <cell r="AM309">
            <v>50000</v>
          </cell>
          <cell r="AN309">
            <v>50000</v>
          </cell>
          <cell r="AO309">
            <v>50000</v>
          </cell>
          <cell r="AP309">
            <v>50000</v>
          </cell>
          <cell r="AQ309">
            <v>50000</v>
          </cell>
          <cell r="AR309">
            <v>50000</v>
          </cell>
          <cell r="AS309">
            <v>50000</v>
          </cell>
          <cell r="AT309">
            <v>50000</v>
          </cell>
          <cell r="AU309">
            <v>50000</v>
          </cell>
          <cell r="AV309">
            <v>600000</v>
          </cell>
          <cell r="AW309">
            <v>24650000</v>
          </cell>
          <cell r="AX309">
            <v>24650000</v>
          </cell>
          <cell r="AY309">
            <v>24650000</v>
          </cell>
          <cell r="AZ309">
            <v>24650000</v>
          </cell>
          <cell r="BA309">
            <v>24650000</v>
          </cell>
          <cell r="BB309">
            <v>24650000</v>
          </cell>
          <cell r="BC309">
            <v>24650000</v>
          </cell>
          <cell r="BD309">
            <v>24650000</v>
          </cell>
          <cell r="BE309">
            <v>24650000</v>
          </cell>
          <cell r="BF309">
            <v>24650000</v>
          </cell>
          <cell r="BG309">
            <v>24650000</v>
          </cell>
          <cell r="BH309">
            <v>24650000</v>
          </cell>
          <cell r="BI309">
            <v>295800000</v>
          </cell>
          <cell r="BJ309">
            <v>72000</v>
          </cell>
          <cell r="BK309">
            <v>22432000</v>
          </cell>
          <cell r="BL309">
            <v>72000</v>
          </cell>
          <cell r="BM309">
            <v>21765333.333333332</v>
          </cell>
        </row>
        <row r="310">
          <cell r="A310">
            <v>304</v>
          </cell>
          <cell r="B310" t="str">
            <v>10/11</v>
          </cell>
          <cell r="C310">
            <v>9</v>
          </cell>
          <cell r="D310" t="str">
            <v>W</v>
          </cell>
          <cell r="E310" t="str">
            <v>P</v>
          </cell>
          <cell r="H310">
            <v>4</v>
          </cell>
          <cell r="I310" t="str">
            <v>W4P9 10/11</v>
          </cell>
          <cell r="J310">
            <v>100000</v>
          </cell>
          <cell r="K310">
            <v>100000</v>
          </cell>
          <cell r="L310">
            <v>100000</v>
          </cell>
          <cell r="M310">
            <v>100000</v>
          </cell>
          <cell r="N310">
            <v>100000</v>
          </cell>
          <cell r="O310">
            <v>100000</v>
          </cell>
          <cell r="P310">
            <v>100000</v>
          </cell>
          <cell r="Q310">
            <v>100000</v>
          </cell>
          <cell r="R310">
            <v>100000</v>
          </cell>
          <cell r="S310">
            <v>100000</v>
          </cell>
          <cell r="T310">
            <v>100000</v>
          </cell>
          <cell r="U310">
            <v>100000</v>
          </cell>
          <cell r="V310">
            <v>1200000</v>
          </cell>
          <cell r="W310">
            <v>49400000</v>
          </cell>
          <cell r="X310">
            <v>49400000</v>
          </cell>
          <cell r="Y310">
            <v>49400000</v>
          </cell>
          <cell r="Z310">
            <v>49400000</v>
          </cell>
          <cell r="AA310">
            <v>49400000</v>
          </cell>
          <cell r="AB310">
            <v>49400000</v>
          </cell>
          <cell r="AC310">
            <v>49400000</v>
          </cell>
          <cell r="AD310">
            <v>49400000</v>
          </cell>
          <cell r="AE310">
            <v>49400000</v>
          </cell>
          <cell r="AF310">
            <v>49400000</v>
          </cell>
          <cell r="AG310">
            <v>49400000</v>
          </cell>
          <cell r="AH310">
            <v>49400000</v>
          </cell>
          <cell r="AI310">
            <v>592800000</v>
          </cell>
          <cell r="AJ310">
            <v>50000</v>
          </cell>
          <cell r="AK310">
            <v>50000</v>
          </cell>
          <cell r="AL310">
            <v>50000</v>
          </cell>
          <cell r="AM310">
            <v>50000</v>
          </cell>
          <cell r="AN310">
            <v>50000</v>
          </cell>
          <cell r="AO310">
            <v>50000</v>
          </cell>
          <cell r="AP310">
            <v>50000</v>
          </cell>
          <cell r="AQ310">
            <v>50000</v>
          </cell>
          <cell r="AR310">
            <v>50000</v>
          </cell>
          <cell r="AS310">
            <v>50000</v>
          </cell>
          <cell r="AT310">
            <v>50000</v>
          </cell>
          <cell r="AU310">
            <v>50000</v>
          </cell>
          <cell r="AV310">
            <v>600000</v>
          </cell>
          <cell r="AW310">
            <v>24700000</v>
          </cell>
          <cell r="AX310">
            <v>24700000</v>
          </cell>
          <cell r="AY310">
            <v>24700000</v>
          </cell>
          <cell r="AZ310">
            <v>24700000</v>
          </cell>
          <cell r="BA310">
            <v>24700000</v>
          </cell>
          <cell r="BB310">
            <v>24700000</v>
          </cell>
          <cell r="BC310">
            <v>24700000</v>
          </cell>
          <cell r="BD310">
            <v>24700000</v>
          </cell>
          <cell r="BE310">
            <v>24700000</v>
          </cell>
          <cell r="BF310">
            <v>24700000</v>
          </cell>
          <cell r="BG310">
            <v>24700000</v>
          </cell>
          <cell r="BH310">
            <v>24700000</v>
          </cell>
          <cell r="BI310">
            <v>296400000</v>
          </cell>
          <cell r="BJ310">
            <v>128000</v>
          </cell>
          <cell r="BK310">
            <v>22560000</v>
          </cell>
          <cell r="BL310">
            <v>794666.6666666667</v>
          </cell>
          <cell r="BM310">
            <v>22560000</v>
          </cell>
        </row>
        <row r="311">
          <cell r="A311">
            <v>305</v>
          </cell>
          <cell r="B311" t="str">
            <v>10/11</v>
          </cell>
          <cell r="C311">
            <v>9</v>
          </cell>
          <cell r="E311" t="str">
            <v>P</v>
          </cell>
          <cell r="I311" t="str">
            <v>P9 10/11</v>
          </cell>
          <cell r="J311">
            <v>1300000</v>
          </cell>
          <cell r="K311">
            <v>1300000</v>
          </cell>
          <cell r="L311">
            <v>1300000</v>
          </cell>
          <cell r="M311">
            <v>1300000</v>
          </cell>
          <cell r="N311">
            <v>1300000</v>
          </cell>
          <cell r="O311">
            <v>1300000</v>
          </cell>
          <cell r="P311">
            <v>1300000</v>
          </cell>
          <cell r="Q311">
            <v>1300000</v>
          </cell>
          <cell r="R311">
            <v>1300000</v>
          </cell>
          <cell r="S311">
            <v>1300000</v>
          </cell>
          <cell r="T311">
            <v>1300000</v>
          </cell>
          <cell r="U311">
            <v>1300000</v>
          </cell>
          <cell r="V311">
            <v>15600000</v>
          </cell>
          <cell r="W311">
            <v>49400000</v>
          </cell>
          <cell r="X311">
            <v>49400000</v>
          </cell>
          <cell r="Y311">
            <v>49400000</v>
          </cell>
          <cell r="Z311">
            <v>49400000</v>
          </cell>
          <cell r="AA311">
            <v>49400000</v>
          </cell>
          <cell r="AB311">
            <v>49400000</v>
          </cell>
          <cell r="AC311">
            <v>49400000</v>
          </cell>
          <cell r="AD311">
            <v>49400000</v>
          </cell>
          <cell r="AE311">
            <v>49400000</v>
          </cell>
          <cell r="AF311">
            <v>49400000</v>
          </cell>
          <cell r="AG311">
            <v>49400000</v>
          </cell>
          <cell r="AH311">
            <v>49400000</v>
          </cell>
          <cell r="AI311">
            <v>592800000</v>
          </cell>
          <cell r="AJ311">
            <v>650000</v>
          </cell>
          <cell r="AK311">
            <v>650000</v>
          </cell>
          <cell r="AL311">
            <v>650000</v>
          </cell>
          <cell r="AM311">
            <v>650000</v>
          </cell>
          <cell r="AN311">
            <v>650000</v>
          </cell>
          <cell r="AO311">
            <v>650000</v>
          </cell>
          <cell r="AP311">
            <v>650000</v>
          </cell>
          <cell r="AQ311">
            <v>650000</v>
          </cell>
          <cell r="AR311">
            <v>650000</v>
          </cell>
          <cell r="AS311">
            <v>650000</v>
          </cell>
          <cell r="AT311">
            <v>650000</v>
          </cell>
          <cell r="AU311">
            <v>650000</v>
          </cell>
          <cell r="AV311">
            <v>7800000</v>
          </cell>
          <cell r="AW311">
            <v>24700000</v>
          </cell>
          <cell r="AX311">
            <v>24700000</v>
          </cell>
          <cell r="AY311">
            <v>24700000</v>
          </cell>
          <cell r="AZ311">
            <v>24700000</v>
          </cell>
          <cell r="BA311">
            <v>24700000</v>
          </cell>
          <cell r="BB311">
            <v>24700000</v>
          </cell>
          <cell r="BC311">
            <v>24700000</v>
          </cell>
          <cell r="BD311">
            <v>24700000</v>
          </cell>
          <cell r="BE311">
            <v>24700000</v>
          </cell>
          <cell r="BF311">
            <v>24700000</v>
          </cell>
          <cell r="BG311">
            <v>24700000</v>
          </cell>
          <cell r="BH311">
            <v>24700000</v>
          </cell>
          <cell r="BI311">
            <v>296400000</v>
          </cell>
          <cell r="BJ311">
            <v>240000</v>
          </cell>
          <cell r="BK311">
            <v>22560000</v>
          </cell>
          <cell r="BL311">
            <v>906666.6666666667</v>
          </cell>
          <cell r="BM311">
            <v>22560000</v>
          </cell>
        </row>
        <row r="312">
          <cell r="A312">
            <v>306</v>
          </cell>
          <cell r="B312" t="str">
            <v>10/11</v>
          </cell>
          <cell r="C312">
            <v>10</v>
          </cell>
          <cell r="D312" t="str">
            <v>W</v>
          </cell>
          <cell r="E312" t="str">
            <v>P</v>
          </cell>
          <cell r="G312">
            <v>10</v>
          </cell>
          <cell r="H312">
            <v>1</v>
          </cell>
          <cell r="I312" t="str">
            <v>W1P10 10/11</v>
          </cell>
          <cell r="J312">
            <v>1000000</v>
          </cell>
          <cell r="K312">
            <v>1000000</v>
          </cell>
          <cell r="L312">
            <v>1000000</v>
          </cell>
          <cell r="M312">
            <v>1000000</v>
          </cell>
          <cell r="N312">
            <v>1000000</v>
          </cell>
          <cell r="O312">
            <v>1000000</v>
          </cell>
          <cell r="P312">
            <v>1000000</v>
          </cell>
          <cell r="Q312">
            <v>1000000</v>
          </cell>
          <cell r="R312">
            <v>1000000</v>
          </cell>
          <cell r="S312">
            <v>1000000</v>
          </cell>
          <cell r="T312">
            <v>1000000</v>
          </cell>
          <cell r="U312">
            <v>1000000</v>
          </cell>
          <cell r="V312">
            <v>12000000</v>
          </cell>
          <cell r="W312">
            <v>50400000</v>
          </cell>
          <cell r="X312">
            <v>50400000</v>
          </cell>
          <cell r="Y312">
            <v>50400000</v>
          </cell>
          <cell r="Z312">
            <v>50400000</v>
          </cell>
          <cell r="AA312">
            <v>50400000</v>
          </cell>
          <cell r="AB312">
            <v>50400000</v>
          </cell>
          <cell r="AC312">
            <v>50400000</v>
          </cell>
          <cell r="AD312">
            <v>50400000</v>
          </cell>
          <cell r="AE312">
            <v>50400000</v>
          </cell>
          <cell r="AF312">
            <v>50400000</v>
          </cell>
          <cell r="AG312">
            <v>50400000</v>
          </cell>
          <cell r="AH312">
            <v>50400000</v>
          </cell>
          <cell r="AI312">
            <v>604800000</v>
          </cell>
          <cell r="AJ312">
            <v>500000</v>
          </cell>
          <cell r="AK312">
            <v>500000</v>
          </cell>
          <cell r="AL312">
            <v>500000</v>
          </cell>
          <cell r="AM312">
            <v>500000</v>
          </cell>
          <cell r="AN312">
            <v>500000</v>
          </cell>
          <cell r="AO312">
            <v>500000</v>
          </cell>
          <cell r="AP312">
            <v>500000</v>
          </cell>
          <cell r="AQ312">
            <v>500000</v>
          </cell>
          <cell r="AR312">
            <v>500000</v>
          </cell>
          <cell r="AS312">
            <v>500000</v>
          </cell>
          <cell r="AT312">
            <v>500000</v>
          </cell>
          <cell r="AU312">
            <v>500000</v>
          </cell>
          <cell r="AV312">
            <v>6000000</v>
          </cell>
          <cell r="AW312">
            <v>25200000</v>
          </cell>
          <cell r="AX312">
            <v>25200000</v>
          </cell>
          <cell r="AY312">
            <v>25200000</v>
          </cell>
          <cell r="AZ312">
            <v>25200000</v>
          </cell>
          <cell r="BA312">
            <v>25200000</v>
          </cell>
          <cell r="BB312">
            <v>25200000</v>
          </cell>
          <cell r="BC312">
            <v>25200000</v>
          </cell>
          <cell r="BD312">
            <v>25200000</v>
          </cell>
          <cell r="BE312">
            <v>25200000</v>
          </cell>
          <cell r="BF312">
            <v>25200000</v>
          </cell>
          <cell r="BG312">
            <v>25200000</v>
          </cell>
          <cell r="BH312">
            <v>25200000</v>
          </cell>
          <cell r="BI312">
            <v>302400000</v>
          </cell>
          <cell r="BJ312">
            <v>200000</v>
          </cell>
          <cell r="BK312">
            <v>22760000</v>
          </cell>
          <cell r="BL312">
            <v>100000</v>
          </cell>
          <cell r="BM312">
            <v>22660000</v>
          </cell>
        </row>
        <row r="313">
          <cell r="A313">
            <v>307</v>
          </cell>
          <cell r="B313" t="str">
            <v>10/11</v>
          </cell>
          <cell r="C313">
            <v>10</v>
          </cell>
          <cell r="D313" t="str">
            <v>W</v>
          </cell>
          <cell r="E313" t="str">
            <v>P</v>
          </cell>
          <cell r="H313">
            <v>2</v>
          </cell>
          <cell r="I313" t="str">
            <v>W2P10 10/11</v>
          </cell>
          <cell r="J313">
            <v>100000</v>
          </cell>
          <cell r="K313">
            <v>100000</v>
          </cell>
          <cell r="L313">
            <v>100000</v>
          </cell>
          <cell r="M313">
            <v>100000</v>
          </cell>
          <cell r="N313">
            <v>100000</v>
          </cell>
          <cell r="O313">
            <v>100000</v>
          </cell>
          <cell r="P313">
            <v>100000</v>
          </cell>
          <cell r="Q313">
            <v>100000</v>
          </cell>
          <cell r="R313">
            <v>100000</v>
          </cell>
          <cell r="S313">
            <v>100000</v>
          </cell>
          <cell r="T313">
            <v>100000</v>
          </cell>
          <cell r="U313">
            <v>100000</v>
          </cell>
          <cell r="V313">
            <v>1200000</v>
          </cell>
          <cell r="W313">
            <v>50500000</v>
          </cell>
          <cell r="X313">
            <v>50500000</v>
          </cell>
          <cell r="Y313">
            <v>50500000</v>
          </cell>
          <cell r="Z313">
            <v>50500000</v>
          </cell>
          <cell r="AA313">
            <v>50500000</v>
          </cell>
          <cell r="AB313">
            <v>50500000</v>
          </cell>
          <cell r="AC313">
            <v>50500000</v>
          </cell>
          <cell r="AD313">
            <v>50500000</v>
          </cell>
          <cell r="AE313">
            <v>50500000</v>
          </cell>
          <cell r="AF313">
            <v>50500000</v>
          </cell>
          <cell r="AG313">
            <v>50500000</v>
          </cell>
          <cell r="AH313">
            <v>50500000</v>
          </cell>
          <cell r="AI313">
            <v>606000000</v>
          </cell>
          <cell r="AJ313">
            <v>50000</v>
          </cell>
          <cell r="AK313">
            <v>50000</v>
          </cell>
          <cell r="AL313">
            <v>50000</v>
          </cell>
          <cell r="AM313">
            <v>50000</v>
          </cell>
          <cell r="AN313">
            <v>50000</v>
          </cell>
          <cell r="AO313">
            <v>50000</v>
          </cell>
          <cell r="AP313">
            <v>50000</v>
          </cell>
          <cell r="AQ313">
            <v>50000</v>
          </cell>
          <cell r="AR313">
            <v>50000</v>
          </cell>
          <cell r="AS313">
            <v>50000</v>
          </cell>
          <cell r="AT313">
            <v>50000</v>
          </cell>
          <cell r="AU313">
            <v>50000</v>
          </cell>
          <cell r="AV313">
            <v>600000</v>
          </cell>
          <cell r="AW313">
            <v>25250000</v>
          </cell>
          <cell r="AX313">
            <v>25250000</v>
          </cell>
          <cell r="AY313">
            <v>25250000</v>
          </cell>
          <cell r="AZ313">
            <v>25250000</v>
          </cell>
          <cell r="BA313">
            <v>25250000</v>
          </cell>
          <cell r="BB313">
            <v>25250000</v>
          </cell>
          <cell r="BC313">
            <v>25250000</v>
          </cell>
          <cell r="BD313">
            <v>25250000</v>
          </cell>
          <cell r="BE313">
            <v>25250000</v>
          </cell>
          <cell r="BF313">
            <v>25250000</v>
          </cell>
          <cell r="BG313">
            <v>25250000</v>
          </cell>
          <cell r="BH313">
            <v>25250000</v>
          </cell>
          <cell r="BI313">
            <v>303000000</v>
          </cell>
          <cell r="BJ313">
            <v>200000</v>
          </cell>
          <cell r="BK313">
            <v>22960000</v>
          </cell>
          <cell r="BL313">
            <v>100000</v>
          </cell>
          <cell r="BM313">
            <v>22760000</v>
          </cell>
        </row>
        <row r="314">
          <cell r="A314">
            <v>308</v>
          </cell>
          <cell r="B314" t="str">
            <v>10/11</v>
          </cell>
          <cell r="C314">
            <v>10</v>
          </cell>
          <cell r="D314" t="str">
            <v>W</v>
          </cell>
          <cell r="E314" t="str">
            <v>P</v>
          </cell>
          <cell r="H314">
            <v>3</v>
          </cell>
          <cell r="I314" t="str">
            <v>W3P10 10/11</v>
          </cell>
          <cell r="J314">
            <v>100000</v>
          </cell>
          <cell r="K314">
            <v>100000</v>
          </cell>
          <cell r="L314">
            <v>100000</v>
          </cell>
          <cell r="M314">
            <v>100000</v>
          </cell>
          <cell r="N314">
            <v>100000</v>
          </cell>
          <cell r="O314">
            <v>100000</v>
          </cell>
          <cell r="P314">
            <v>100000</v>
          </cell>
          <cell r="Q314">
            <v>100000</v>
          </cell>
          <cell r="R314">
            <v>100000</v>
          </cell>
          <cell r="S314">
            <v>100000</v>
          </cell>
          <cell r="T314">
            <v>100000</v>
          </cell>
          <cell r="U314">
            <v>100000</v>
          </cell>
          <cell r="V314">
            <v>1200000</v>
          </cell>
          <cell r="W314">
            <v>50600000</v>
          </cell>
          <cell r="X314">
            <v>50600000</v>
          </cell>
          <cell r="Y314">
            <v>50600000</v>
          </cell>
          <cell r="Z314">
            <v>50600000</v>
          </cell>
          <cell r="AA314">
            <v>50600000</v>
          </cell>
          <cell r="AB314">
            <v>50600000</v>
          </cell>
          <cell r="AC314">
            <v>50600000</v>
          </cell>
          <cell r="AD314">
            <v>50600000</v>
          </cell>
          <cell r="AE314">
            <v>50600000</v>
          </cell>
          <cell r="AF314">
            <v>50600000</v>
          </cell>
          <cell r="AG314">
            <v>50600000</v>
          </cell>
          <cell r="AH314">
            <v>50600000</v>
          </cell>
          <cell r="AI314">
            <v>607200000</v>
          </cell>
          <cell r="AJ314">
            <v>50000</v>
          </cell>
          <cell r="AK314">
            <v>50000</v>
          </cell>
          <cell r="AL314">
            <v>50000</v>
          </cell>
          <cell r="AM314">
            <v>50000</v>
          </cell>
          <cell r="AN314">
            <v>50000</v>
          </cell>
          <cell r="AO314">
            <v>50000</v>
          </cell>
          <cell r="AP314">
            <v>50000</v>
          </cell>
          <cell r="AQ314">
            <v>50000</v>
          </cell>
          <cell r="AR314">
            <v>50000</v>
          </cell>
          <cell r="AS314">
            <v>50000</v>
          </cell>
          <cell r="AT314">
            <v>50000</v>
          </cell>
          <cell r="AU314">
            <v>50000</v>
          </cell>
          <cell r="AV314">
            <v>600000</v>
          </cell>
          <cell r="AW314">
            <v>25300000</v>
          </cell>
          <cell r="AX314">
            <v>25300000</v>
          </cell>
          <cell r="AY314">
            <v>25300000</v>
          </cell>
          <cell r="AZ314">
            <v>25300000</v>
          </cell>
          <cell r="BA314">
            <v>25300000</v>
          </cell>
          <cell r="BB314">
            <v>25300000</v>
          </cell>
          <cell r="BC314">
            <v>25300000</v>
          </cell>
          <cell r="BD314">
            <v>25300000</v>
          </cell>
          <cell r="BE314">
            <v>25300000</v>
          </cell>
          <cell r="BF314">
            <v>25300000</v>
          </cell>
          <cell r="BG314">
            <v>25300000</v>
          </cell>
          <cell r="BH314">
            <v>25300000</v>
          </cell>
          <cell r="BI314">
            <v>303600000</v>
          </cell>
          <cell r="BJ314">
            <v>200000</v>
          </cell>
          <cell r="BK314">
            <v>23160000</v>
          </cell>
          <cell r="BL314">
            <v>100000</v>
          </cell>
          <cell r="BM314">
            <v>22860000</v>
          </cell>
        </row>
        <row r="315">
          <cell r="A315">
            <v>309</v>
          </cell>
          <cell r="B315" t="str">
            <v>10/11</v>
          </cell>
          <cell r="C315">
            <v>10</v>
          </cell>
          <cell r="D315" t="str">
            <v>W</v>
          </cell>
          <cell r="E315" t="str">
            <v>P</v>
          </cell>
          <cell r="H315">
            <v>4</v>
          </cell>
          <cell r="I315" t="str">
            <v>W4P10 10/11</v>
          </cell>
          <cell r="J315">
            <v>100000</v>
          </cell>
          <cell r="K315">
            <v>100000</v>
          </cell>
          <cell r="L315">
            <v>100000</v>
          </cell>
          <cell r="M315">
            <v>100000</v>
          </cell>
          <cell r="N315">
            <v>100000</v>
          </cell>
          <cell r="O315">
            <v>100000</v>
          </cell>
          <cell r="P315">
            <v>100000</v>
          </cell>
          <cell r="Q315">
            <v>100000</v>
          </cell>
          <cell r="R315">
            <v>100000</v>
          </cell>
          <cell r="S315">
            <v>100000</v>
          </cell>
          <cell r="T315">
            <v>100000</v>
          </cell>
          <cell r="U315">
            <v>100000</v>
          </cell>
          <cell r="V315">
            <v>1200000</v>
          </cell>
          <cell r="W315">
            <v>50700000</v>
          </cell>
          <cell r="X315">
            <v>50700000</v>
          </cell>
          <cell r="Y315">
            <v>50700000</v>
          </cell>
          <cell r="Z315">
            <v>50700000</v>
          </cell>
          <cell r="AA315">
            <v>50700000</v>
          </cell>
          <cell r="AB315">
            <v>50700000</v>
          </cell>
          <cell r="AC315">
            <v>50700000</v>
          </cell>
          <cell r="AD315">
            <v>50700000</v>
          </cell>
          <cell r="AE315">
            <v>50700000</v>
          </cell>
          <cell r="AF315">
            <v>50700000</v>
          </cell>
          <cell r="AG315">
            <v>50700000</v>
          </cell>
          <cell r="AH315">
            <v>50700000</v>
          </cell>
          <cell r="AI315">
            <v>608400000</v>
          </cell>
          <cell r="AJ315">
            <v>50000</v>
          </cell>
          <cell r="AK315">
            <v>50000</v>
          </cell>
          <cell r="AL315">
            <v>50000</v>
          </cell>
          <cell r="AM315">
            <v>50000</v>
          </cell>
          <cell r="AN315">
            <v>50000</v>
          </cell>
          <cell r="AO315">
            <v>50000</v>
          </cell>
          <cell r="AP315">
            <v>50000</v>
          </cell>
          <cell r="AQ315">
            <v>50000</v>
          </cell>
          <cell r="AR315">
            <v>50000</v>
          </cell>
          <cell r="AS315">
            <v>50000</v>
          </cell>
          <cell r="AT315">
            <v>50000</v>
          </cell>
          <cell r="AU315">
            <v>50000</v>
          </cell>
          <cell r="AV315">
            <v>600000</v>
          </cell>
          <cell r="AW315">
            <v>25350000</v>
          </cell>
          <cell r="AX315">
            <v>25350000</v>
          </cell>
          <cell r="AY315">
            <v>25350000</v>
          </cell>
          <cell r="AZ315">
            <v>25350000</v>
          </cell>
          <cell r="BA315">
            <v>25350000</v>
          </cell>
          <cell r="BB315">
            <v>25350000</v>
          </cell>
          <cell r="BC315">
            <v>25350000</v>
          </cell>
          <cell r="BD315">
            <v>25350000</v>
          </cell>
          <cell r="BE315">
            <v>25350000</v>
          </cell>
          <cell r="BF315">
            <v>25350000</v>
          </cell>
          <cell r="BG315">
            <v>25350000</v>
          </cell>
          <cell r="BH315">
            <v>25350000</v>
          </cell>
          <cell r="BI315">
            <v>304200000</v>
          </cell>
          <cell r="BJ315">
            <v>200000</v>
          </cell>
          <cell r="BK315">
            <v>23360000</v>
          </cell>
          <cell r="BL315">
            <v>100000</v>
          </cell>
          <cell r="BM315">
            <v>22960000</v>
          </cell>
        </row>
        <row r="316">
          <cell r="A316">
            <v>310</v>
          </cell>
          <cell r="B316" t="str">
            <v>10/11</v>
          </cell>
          <cell r="C316">
            <v>10</v>
          </cell>
          <cell r="E316" t="str">
            <v>P</v>
          </cell>
          <cell r="I316" t="str">
            <v>P10 10/11</v>
          </cell>
          <cell r="J316">
            <v>1300000</v>
          </cell>
          <cell r="K316">
            <v>1300000</v>
          </cell>
          <cell r="L316">
            <v>1300000</v>
          </cell>
          <cell r="M316">
            <v>1300000</v>
          </cell>
          <cell r="N316">
            <v>1300000</v>
          </cell>
          <cell r="O316">
            <v>1300000</v>
          </cell>
          <cell r="P316">
            <v>1300000</v>
          </cell>
          <cell r="Q316">
            <v>1300000</v>
          </cell>
          <cell r="R316">
            <v>1300000</v>
          </cell>
          <cell r="S316">
            <v>1300000</v>
          </cell>
          <cell r="T316">
            <v>1300000</v>
          </cell>
          <cell r="U316">
            <v>1300000</v>
          </cell>
          <cell r="V316">
            <v>15600000</v>
          </cell>
          <cell r="W316">
            <v>50700000</v>
          </cell>
          <cell r="X316">
            <v>50700000</v>
          </cell>
          <cell r="Y316">
            <v>50700000</v>
          </cell>
          <cell r="Z316">
            <v>50700000</v>
          </cell>
          <cell r="AA316">
            <v>50700000</v>
          </cell>
          <cell r="AB316">
            <v>50700000</v>
          </cell>
          <cell r="AC316">
            <v>50700000</v>
          </cell>
          <cell r="AD316">
            <v>50700000</v>
          </cell>
          <cell r="AE316">
            <v>50700000</v>
          </cell>
          <cell r="AF316">
            <v>50700000</v>
          </cell>
          <cell r="AG316">
            <v>50700000</v>
          </cell>
          <cell r="AH316">
            <v>50700000</v>
          </cell>
          <cell r="AI316">
            <v>608400000</v>
          </cell>
          <cell r="AJ316">
            <v>650000</v>
          </cell>
          <cell r="AK316">
            <v>650000</v>
          </cell>
          <cell r="AL316">
            <v>650000</v>
          </cell>
          <cell r="AM316">
            <v>650000</v>
          </cell>
          <cell r="AN316">
            <v>650000</v>
          </cell>
          <cell r="AO316">
            <v>650000</v>
          </cell>
          <cell r="AP316">
            <v>650000</v>
          </cell>
          <cell r="AQ316">
            <v>650000</v>
          </cell>
          <cell r="AR316">
            <v>650000</v>
          </cell>
          <cell r="AS316">
            <v>650000</v>
          </cell>
          <cell r="AT316">
            <v>650000</v>
          </cell>
          <cell r="AU316">
            <v>650000</v>
          </cell>
          <cell r="AV316">
            <v>7800000</v>
          </cell>
          <cell r="AW316">
            <v>25350000</v>
          </cell>
          <cell r="AX316">
            <v>25350000</v>
          </cell>
          <cell r="AY316">
            <v>25350000</v>
          </cell>
          <cell r="AZ316">
            <v>25350000</v>
          </cell>
          <cell r="BA316">
            <v>25350000</v>
          </cell>
          <cell r="BB316">
            <v>25350000</v>
          </cell>
          <cell r="BC316">
            <v>25350000</v>
          </cell>
          <cell r="BD316">
            <v>25350000</v>
          </cell>
          <cell r="BE316">
            <v>25350000</v>
          </cell>
          <cell r="BF316">
            <v>25350000</v>
          </cell>
          <cell r="BG316">
            <v>25350000</v>
          </cell>
          <cell r="BH316">
            <v>25350000</v>
          </cell>
          <cell r="BI316">
            <v>304200000</v>
          </cell>
          <cell r="BJ316">
            <v>800000</v>
          </cell>
          <cell r="BK316">
            <v>23360000</v>
          </cell>
          <cell r="BL316">
            <v>400000</v>
          </cell>
          <cell r="BM316">
            <v>22960000</v>
          </cell>
        </row>
        <row r="317">
          <cell r="A317">
            <v>311</v>
          </cell>
          <cell r="B317" t="str">
            <v>10/11</v>
          </cell>
          <cell r="C317">
            <v>11</v>
          </cell>
          <cell r="D317" t="str">
            <v>W</v>
          </cell>
          <cell r="E317" t="str">
            <v>P</v>
          </cell>
          <cell r="G317">
            <v>11</v>
          </cell>
          <cell r="H317">
            <v>1</v>
          </cell>
          <cell r="I317" t="str">
            <v>W1P11 10/11</v>
          </cell>
          <cell r="J317">
            <v>1000000</v>
          </cell>
          <cell r="K317">
            <v>1000000</v>
          </cell>
          <cell r="L317">
            <v>1000000</v>
          </cell>
          <cell r="M317">
            <v>1000000</v>
          </cell>
          <cell r="N317">
            <v>1000000</v>
          </cell>
          <cell r="O317">
            <v>1000000</v>
          </cell>
          <cell r="P317">
            <v>1000000</v>
          </cell>
          <cell r="Q317">
            <v>1000000</v>
          </cell>
          <cell r="R317">
            <v>1000000</v>
          </cell>
          <cell r="S317">
            <v>1000000</v>
          </cell>
          <cell r="T317">
            <v>1000000</v>
          </cell>
          <cell r="U317">
            <v>1000000</v>
          </cell>
          <cell r="V317">
            <v>12000000</v>
          </cell>
          <cell r="W317">
            <v>51700000</v>
          </cell>
          <cell r="X317">
            <v>51700000</v>
          </cell>
          <cell r="Y317">
            <v>51700000</v>
          </cell>
          <cell r="Z317">
            <v>51700000</v>
          </cell>
          <cell r="AA317">
            <v>51700000</v>
          </cell>
          <cell r="AB317">
            <v>51700000</v>
          </cell>
          <cell r="AC317">
            <v>51700000</v>
          </cell>
          <cell r="AD317">
            <v>51700000</v>
          </cell>
          <cell r="AE317">
            <v>51700000</v>
          </cell>
          <cell r="AF317">
            <v>51700000</v>
          </cell>
          <cell r="AG317">
            <v>51700000</v>
          </cell>
          <cell r="AH317">
            <v>51700000</v>
          </cell>
          <cell r="AI317">
            <v>620400000</v>
          </cell>
          <cell r="AJ317">
            <v>500000</v>
          </cell>
          <cell r="AK317">
            <v>500000</v>
          </cell>
          <cell r="AL317">
            <v>500000</v>
          </cell>
          <cell r="AM317">
            <v>500000</v>
          </cell>
          <cell r="AN317">
            <v>500000</v>
          </cell>
          <cell r="AO317">
            <v>500000</v>
          </cell>
          <cell r="AP317">
            <v>500000</v>
          </cell>
          <cell r="AQ317">
            <v>500000</v>
          </cell>
          <cell r="AR317">
            <v>500000</v>
          </cell>
          <cell r="AS317">
            <v>500000</v>
          </cell>
          <cell r="AT317">
            <v>500000</v>
          </cell>
          <cell r="AU317">
            <v>500000</v>
          </cell>
          <cell r="AV317">
            <v>6000000</v>
          </cell>
          <cell r="AW317">
            <v>25850000</v>
          </cell>
          <cell r="AX317">
            <v>25850000</v>
          </cell>
          <cell r="AY317">
            <v>25850000</v>
          </cell>
          <cell r="AZ317">
            <v>25850000</v>
          </cell>
          <cell r="BA317">
            <v>25850000</v>
          </cell>
          <cell r="BB317">
            <v>25850000</v>
          </cell>
          <cell r="BC317">
            <v>25850000</v>
          </cell>
          <cell r="BD317">
            <v>25850000</v>
          </cell>
          <cell r="BE317">
            <v>25850000</v>
          </cell>
          <cell r="BF317">
            <v>25850000</v>
          </cell>
          <cell r="BG317">
            <v>25850000</v>
          </cell>
          <cell r="BH317">
            <v>25850000</v>
          </cell>
          <cell r="BI317">
            <v>310200000</v>
          </cell>
          <cell r="BJ317">
            <v>40000</v>
          </cell>
          <cell r="BK317">
            <v>23400000</v>
          </cell>
          <cell r="BL317">
            <v>13333.333333333334</v>
          </cell>
          <cell r="BM317">
            <v>22973333.333333332</v>
          </cell>
        </row>
        <row r="318">
          <cell r="A318">
            <v>312</v>
          </cell>
          <cell r="B318" t="str">
            <v>10/11</v>
          </cell>
          <cell r="C318">
            <v>11</v>
          </cell>
          <cell r="D318" t="str">
            <v>W</v>
          </cell>
          <cell r="E318" t="str">
            <v>P</v>
          </cell>
          <cell r="H318">
            <v>2</v>
          </cell>
          <cell r="I318" t="str">
            <v>W2P11 10/11</v>
          </cell>
          <cell r="J318">
            <v>100000</v>
          </cell>
          <cell r="K318">
            <v>100000</v>
          </cell>
          <cell r="L318">
            <v>100000</v>
          </cell>
          <cell r="M318">
            <v>100000</v>
          </cell>
          <cell r="N318">
            <v>100000</v>
          </cell>
          <cell r="O318">
            <v>100000</v>
          </cell>
          <cell r="P318">
            <v>100000</v>
          </cell>
          <cell r="Q318">
            <v>100000</v>
          </cell>
          <cell r="R318">
            <v>100000</v>
          </cell>
          <cell r="S318">
            <v>100000</v>
          </cell>
          <cell r="T318">
            <v>100000</v>
          </cell>
          <cell r="U318">
            <v>100000</v>
          </cell>
          <cell r="V318">
            <v>1200000</v>
          </cell>
          <cell r="W318">
            <v>51800000</v>
          </cell>
          <cell r="X318">
            <v>51800000</v>
          </cell>
          <cell r="Y318">
            <v>51800000</v>
          </cell>
          <cell r="Z318">
            <v>51800000</v>
          </cell>
          <cell r="AA318">
            <v>51800000</v>
          </cell>
          <cell r="AB318">
            <v>51800000</v>
          </cell>
          <cell r="AC318">
            <v>51800000</v>
          </cell>
          <cell r="AD318">
            <v>51800000</v>
          </cell>
          <cell r="AE318">
            <v>51800000</v>
          </cell>
          <cell r="AF318">
            <v>51800000</v>
          </cell>
          <cell r="AG318">
            <v>51800000</v>
          </cell>
          <cell r="AH318">
            <v>51800000</v>
          </cell>
          <cell r="AI318">
            <v>621600000</v>
          </cell>
          <cell r="AJ318">
            <v>50000</v>
          </cell>
          <cell r="AK318">
            <v>50000</v>
          </cell>
          <cell r="AL318">
            <v>50000</v>
          </cell>
          <cell r="AM318">
            <v>50000</v>
          </cell>
          <cell r="AN318">
            <v>50000</v>
          </cell>
          <cell r="AO318">
            <v>50000</v>
          </cell>
          <cell r="AP318">
            <v>50000</v>
          </cell>
          <cell r="AQ318">
            <v>50000</v>
          </cell>
          <cell r="AR318">
            <v>50000</v>
          </cell>
          <cell r="AS318">
            <v>50000</v>
          </cell>
          <cell r="AT318">
            <v>50000</v>
          </cell>
          <cell r="AU318">
            <v>50000</v>
          </cell>
          <cell r="AV318">
            <v>600000</v>
          </cell>
          <cell r="AW318">
            <v>25900000</v>
          </cell>
          <cell r="AX318">
            <v>25900000</v>
          </cell>
          <cell r="AY318">
            <v>25900000</v>
          </cell>
          <cell r="AZ318">
            <v>25900000</v>
          </cell>
          <cell r="BA318">
            <v>25900000</v>
          </cell>
          <cell r="BB318">
            <v>25900000</v>
          </cell>
          <cell r="BC318">
            <v>25900000</v>
          </cell>
          <cell r="BD318">
            <v>25900000</v>
          </cell>
          <cell r="BE318">
            <v>25900000</v>
          </cell>
          <cell r="BF318">
            <v>25900000</v>
          </cell>
          <cell r="BG318">
            <v>25900000</v>
          </cell>
          <cell r="BH318">
            <v>25900000</v>
          </cell>
          <cell r="BI318">
            <v>310800000</v>
          </cell>
          <cell r="BJ318">
            <v>80000</v>
          </cell>
          <cell r="BK318">
            <v>23480000</v>
          </cell>
          <cell r="BL318">
            <v>26666.666666666668</v>
          </cell>
          <cell r="BM318">
            <v>23000000</v>
          </cell>
        </row>
        <row r="319">
          <cell r="A319">
            <v>313</v>
          </cell>
          <cell r="B319" t="str">
            <v>10/11</v>
          </cell>
          <cell r="C319">
            <v>11</v>
          </cell>
          <cell r="D319" t="str">
            <v>W</v>
          </cell>
          <cell r="E319" t="str">
            <v>P</v>
          </cell>
          <cell r="H319">
            <v>3</v>
          </cell>
          <cell r="I319" t="str">
            <v>W3P11 10/11</v>
          </cell>
          <cell r="J319">
            <v>100000</v>
          </cell>
          <cell r="K319">
            <v>100000</v>
          </cell>
          <cell r="L319">
            <v>100000</v>
          </cell>
          <cell r="M319">
            <v>100000</v>
          </cell>
          <cell r="N319">
            <v>100000</v>
          </cell>
          <cell r="O319">
            <v>100000</v>
          </cell>
          <cell r="P319">
            <v>100000</v>
          </cell>
          <cell r="Q319">
            <v>100000</v>
          </cell>
          <cell r="R319">
            <v>100000</v>
          </cell>
          <cell r="S319">
            <v>100000</v>
          </cell>
          <cell r="T319">
            <v>100000</v>
          </cell>
          <cell r="U319">
            <v>100000</v>
          </cell>
          <cell r="V319">
            <v>1200000</v>
          </cell>
          <cell r="W319">
            <v>51900000</v>
          </cell>
          <cell r="X319">
            <v>51900000</v>
          </cell>
          <cell r="Y319">
            <v>51900000</v>
          </cell>
          <cell r="Z319">
            <v>51900000</v>
          </cell>
          <cell r="AA319">
            <v>51900000</v>
          </cell>
          <cell r="AB319">
            <v>51900000</v>
          </cell>
          <cell r="AC319">
            <v>51900000</v>
          </cell>
          <cell r="AD319">
            <v>51900000</v>
          </cell>
          <cell r="AE319">
            <v>51900000</v>
          </cell>
          <cell r="AF319">
            <v>51900000</v>
          </cell>
          <cell r="AG319">
            <v>51900000</v>
          </cell>
          <cell r="AH319">
            <v>51900000</v>
          </cell>
          <cell r="AI319">
            <v>622800000</v>
          </cell>
          <cell r="AJ319">
            <v>50000</v>
          </cell>
          <cell r="AK319">
            <v>50000</v>
          </cell>
          <cell r="AL319">
            <v>50000</v>
          </cell>
          <cell r="AM319">
            <v>50000</v>
          </cell>
          <cell r="AN319">
            <v>50000</v>
          </cell>
          <cell r="AO319">
            <v>50000</v>
          </cell>
          <cell r="AP319">
            <v>50000</v>
          </cell>
          <cell r="AQ319">
            <v>50000</v>
          </cell>
          <cell r="AR319">
            <v>50000</v>
          </cell>
          <cell r="AS319">
            <v>50000</v>
          </cell>
          <cell r="AT319">
            <v>50000</v>
          </cell>
          <cell r="AU319">
            <v>50000</v>
          </cell>
          <cell r="AV319">
            <v>600000</v>
          </cell>
          <cell r="AW319">
            <v>25950000</v>
          </cell>
          <cell r="AX319">
            <v>25950000</v>
          </cell>
          <cell r="AY319">
            <v>25950000</v>
          </cell>
          <cell r="AZ319">
            <v>25950000</v>
          </cell>
          <cell r="BA319">
            <v>25950000</v>
          </cell>
          <cell r="BB319">
            <v>25950000</v>
          </cell>
          <cell r="BC319">
            <v>25950000</v>
          </cell>
          <cell r="BD319">
            <v>25950000</v>
          </cell>
          <cell r="BE319">
            <v>25950000</v>
          </cell>
          <cell r="BF319">
            <v>25950000</v>
          </cell>
          <cell r="BG319">
            <v>25950000</v>
          </cell>
          <cell r="BH319">
            <v>25950000</v>
          </cell>
          <cell r="BI319">
            <v>311400000</v>
          </cell>
          <cell r="BJ319">
            <v>120000</v>
          </cell>
          <cell r="BK319">
            <v>23600000</v>
          </cell>
          <cell r="BL319">
            <v>40000</v>
          </cell>
          <cell r="BM319">
            <v>23040000</v>
          </cell>
        </row>
        <row r="320">
          <cell r="A320">
            <v>314</v>
          </cell>
          <cell r="B320" t="str">
            <v>10/11</v>
          </cell>
          <cell r="C320">
            <v>11</v>
          </cell>
          <cell r="D320" t="str">
            <v>W</v>
          </cell>
          <cell r="E320" t="str">
            <v>P</v>
          </cell>
          <cell r="H320">
            <v>4</v>
          </cell>
          <cell r="I320" t="str">
            <v>W4P11 10/11</v>
          </cell>
          <cell r="J320">
            <v>100000</v>
          </cell>
          <cell r="K320">
            <v>100000</v>
          </cell>
          <cell r="L320">
            <v>100000</v>
          </cell>
          <cell r="M320">
            <v>100000</v>
          </cell>
          <cell r="N320">
            <v>100000</v>
          </cell>
          <cell r="O320">
            <v>100000</v>
          </cell>
          <cell r="P320">
            <v>100000</v>
          </cell>
          <cell r="Q320">
            <v>100000</v>
          </cell>
          <cell r="R320">
            <v>100000</v>
          </cell>
          <cell r="S320">
            <v>100000</v>
          </cell>
          <cell r="T320">
            <v>100000</v>
          </cell>
          <cell r="U320">
            <v>100000</v>
          </cell>
          <cell r="V320">
            <v>1200000</v>
          </cell>
          <cell r="W320">
            <v>52000000</v>
          </cell>
          <cell r="X320">
            <v>52000000</v>
          </cell>
          <cell r="Y320">
            <v>52000000</v>
          </cell>
          <cell r="Z320">
            <v>52000000</v>
          </cell>
          <cell r="AA320">
            <v>52000000</v>
          </cell>
          <cell r="AB320">
            <v>52000000</v>
          </cell>
          <cell r="AC320">
            <v>52000000</v>
          </cell>
          <cell r="AD320">
            <v>52000000</v>
          </cell>
          <cell r="AE320">
            <v>52000000</v>
          </cell>
          <cell r="AF320">
            <v>52000000</v>
          </cell>
          <cell r="AG320">
            <v>52000000</v>
          </cell>
          <cell r="AH320">
            <v>52000000</v>
          </cell>
          <cell r="AI320">
            <v>624000000</v>
          </cell>
          <cell r="AJ320">
            <v>50000</v>
          </cell>
          <cell r="AK320">
            <v>50000</v>
          </cell>
          <cell r="AL320">
            <v>50000</v>
          </cell>
          <cell r="AM320">
            <v>50000</v>
          </cell>
          <cell r="AN320">
            <v>50000</v>
          </cell>
          <cell r="AO320">
            <v>50000</v>
          </cell>
          <cell r="AP320">
            <v>50000</v>
          </cell>
          <cell r="AQ320">
            <v>50000</v>
          </cell>
          <cell r="AR320">
            <v>50000</v>
          </cell>
          <cell r="AS320">
            <v>50000</v>
          </cell>
          <cell r="AT320">
            <v>50000</v>
          </cell>
          <cell r="AU320">
            <v>50000</v>
          </cell>
          <cell r="AV320">
            <v>600000</v>
          </cell>
          <cell r="AW320">
            <v>26000000</v>
          </cell>
          <cell r="AX320">
            <v>26000000</v>
          </cell>
          <cell r="AY320">
            <v>26000000</v>
          </cell>
          <cell r="AZ320">
            <v>26000000</v>
          </cell>
          <cell r="BA320">
            <v>26000000</v>
          </cell>
          <cell r="BB320">
            <v>26000000</v>
          </cell>
          <cell r="BC320">
            <v>26000000</v>
          </cell>
          <cell r="BD320">
            <v>26000000</v>
          </cell>
          <cell r="BE320">
            <v>26000000</v>
          </cell>
          <cell r="BF320">
            <v>26000000</v>
          </cell>
          <cell r="BG320">
            <v>26000000</v>
          </cell>
          <cell r="BH320">
            <v>26000000</v>
          </cell>
          <cell r="BI320">
            <v>312000000</v>
          </cell>
          <cell r="BJ320">
            <v>160000</v>
          </cell>
          <cell r="BK320">
            <v>23760000</v>
          </cell>
          <cell r="BL320">
            <v>53333.333333333336</v>
          </cell>
          <cell r="BM320">
            <v>23093333.333333332</v>
          </cell>
        </row>
        <row r="321">
          <cell r="A321">
            <v>315</v>
          </cell>
          <cell r="B321" t="str">
            <v>10/11</v>
          </cell>
          <cell r="C321">
            <v>11</v>
          </cell>
          <cell r="E321" t="str">
            <v>P</v>
          </cell>
          <cell r="I321" t="str">
            <v>P11 10/11</v>
          </cell>
          <cell r="J321">
            <v>1300000</v>
          </cell>
          <cell r="K321">
            <v>1300000</v>
          </cell>
          <cell r="L321">
            <v>1300000</v>
          </cell>
          <cell r="M321">
            <v>1300000</v>
          </cell>
          <cell r="N321">
            <v>1300000</v>
          </cell>
          <cell r="O321">
            <v>1300000</v>
          </cell>
          <cell r="P321">
            <v>1300000</v>
          </cell>
          <cell r="Q321">
            <v>1300000</v>
          </cell>
          <cell r="R321">
            <v>1300000</v>
          </cell>
          <cell r="S321">
            <v>1300000</v>
          </cell>
          <cell r="T321">
            <v>1300000</v>
          </cell>
          <cell r="U321">
            <v>1300000</v>
          </cell>
          <cell r="V321">
            <v>15600000</v>
          </cell>
          <cell r="W321">
            <v>52000000</v>
          </cell>
          <cell r="X321">
            <v>52000000</v>
          </cell>
          <cell r="Y321">
            <v>52000000</v>
          </cell>
          <cell r="Z321">
            <v>52000000</v>
          </cell>
          <cell r="AA321">
            <v>52000000</v>
          </cell>
          <cell r="AB321">
            <v>52000000</v>
          </cell>
          <cell r="AC321">
            <v>52000000</v>
          </cell>
          <cell r="AD321">
            <v>52000000</v>
          </cell>
          <cell r="AE321">
            <v>52000000</v>
          </cell>
          <cell r="AF321">
            <v>52000000</v>
          </cell>
          <cell r="AG321">
            <v>52000000</v>
          </cell>
          <cell r="AH321">
            <v>52000000</v>
          </cell>
          <cell r="AI321">
            <v>624000000</v>
          </cell>
          <cell r="AJ321">
            <v>650000</v>
          </cell>
          <cell r="AK321">
            <v>650000</v>
          </cell>
          <cell r="AL321">
            <v>650000</v>
          </cell>
          <cell r="AM321">
            <v>650000</v>
          </cell>
          <cell r="AN321">
            <v>650000</v>
          </cell>
          <cell r="AO321">
            <v>650000</v>
          </cell>
          <cell r="AP321">
            <v>650000</v>
          </cell>
          <cell r="AQ321">
            <v>650000</v>
          </cell>
          <cell r="AR321">
            <v>650000</v>
          </cell>
          <cell r="AS321">
            <v>650000</v>
          </cell>
          <cell r="AT321">
            <v>650000</v>
          </cell>
          <cell r="AU321">
            <v>650000</v>
          </cell>
          <cell r="AV321">
            <v>7800000</v>
          </cell>
          <cell r="AW321">
            <v>26000000</v>
          </cell>
          <cell r="AX321">
            <v>26000000</v>
          </cell>
          <cell r="AY321">
            <v>26000000</v>
          </cell>
          <cell r="AZ321">
            <v>26000000</v>
          </cell>
          <cell r="BA321">
            <v>26000000</v>
          </cell>
          <cell r="BB321">
            <v>26000000</v>
          </cell>
          <cell r="BC321">
            <v>26000000</v>
          </cell>
          <cell r="BD321">
            <v>26000000</v>
          </cell>
          <cell r="BE321">
            <v>26000000</v>
          </cell>
          <cell r="BF321">
            <v>26000000</v>
          </cell>
          <cell r="BG321">
            <v>26000000</v>
          </cell>
          <cell r="BH321">
            <v>26000000</v>
          </cell>
          <cell r="BI321">
            <v>312000000</v>
          </cell>
          <cell r="BJ321">
            <v>400000</v>
          </cell>
          <cell r="BK321">
            <v>23760000</v>
          </cell>
          <cell r="BL321">
            <v>133333.33333333334</v>
          </cell>
          <cell r="BM321">
            <v>23093333.333333332</v>
          </cell>
        </row>
        <row r="322">
          <cell r="A322">
            <v>316</v>
          </cell>
          <cell r="B322" t="str">
            <v>10/11</v>
          </cell>
          <cell r="C322">
            <v>12</v>
          </cell>
          <cell r="D322" t="str">
            <v>W</v>
          </cell>
          <cell r="E322" t="str">
            <v>P</v>
          </cell>
          <cell r="G322">
            <v>12</v>
          </cell>
          <cell r="H322">
            <v>1</v>
          </cell>
          <cell r="I322" t="str">
            <v>W1P12 10/11</v>
          </cell>
          <cell r="J322">
            <v>1000000</v>
          </cell>
          <cell r="K322">
            <v>1000000</v>
          </cell>
          <cell r="L322">
            <v>1000000</v>
          </cell>
          <cell r="M322">
            <v>1000000</v>
          </cell>
          <cell r="N322">
            <v>1000000</v>
          </cell>
          <cell r="O322">
            <v>1000000</v>
          </cell>
          <cell r="P322">
            <v>1000000</v>
          </cell>
          <cell r="Q322">
            <v>1000000</v>
          </cell>
          <cell r="R322">
            <v>1000000</v>
          </cell>
          <cell r="S322">
            <v>1000000</v>
          </cell>
          <cell r="T322">
            <v>1000000</v>
          </cell>
          <cell r="U322">
            <v>1000000</v>
          </cell>
          <cell r="V322">
            <v>12000000</v>
          </cell>
          <cell r="W322">
            <v>53000000</v>
          </cell>
          <cell r="X322">
            <v>53000000</v>
          </cell>
          <cell r="Y322">
            <v>53000000</v>
          </cell>
          <cell r="Z322">
            <v>53000000</v>
          </cell>
          <cell r="AA322">
            <v>53000000</v>
          </cell>
          <cell r="AB322">
            <v>53000000</v>
          </cell>
          <cell r="AC322">
            <v>53000000</v>
          </cell>
          <cell r="AD322">
            <v>53000000</v>
          </cell>
          <cell r="AE322">
            <v>53000000</v>
          </cell>
          <cell r="AF322">
            <v>53000000</v>
          </cell>
          <cell r="AG322">
            <v>53000000</v>
          </cell>
          <cell r="AH322">
            <v>53000000</v>
          </cell>
          <cell r="AI322">
            <v>636000000</v>
          </cell>
          <cell r="AJ322">
            <v>500000</v>
          </cell>
          <cell r="AK322">
            <v>500000</v>
          </cell>
          <cell r="AL322">
            <v>500000</v>
          </cell>
          <cell r="AM322">
            <v>500000</v>
          </cell>
          <cell r="AN322">
            <v>500000</v>
          </cell>
          <cell r="AO322">
            <v>500000</v>
          </cell>
          <cell r="AP322">
            <v>500000</v>
          </cell>
          <cell r="AQ322">
            <v>500000</v>
          </cell>
          <cell r="AR322">
            <v>500000</v>
          </cell>
          <cell r="AS322">
            <v>500000</v>
          </cell>
          <cell r="AT322">
            <v>500000</v>
          </cell>
          <cell r="AU322">
            <v>500000</v>
          </cell>
          <cell r="AV322">
            <v>6000000</v>
          </cell>
          <cell r="AW322">
            <v>26500000</v>
          </cell>
          <cell r="AX322">
            <v>26500000</v>
          </cell>
          <cell r="AY322">
            <v>26500000</v>
          </cell>
          <cell r="AZ322">
            <v>26500000</v>
          </cell>
          <cell r="BA322">
            <v>26500000</v>
          </cell>
          <cell r="BB322">
            <v>26500000</v>
          </cell>
          <cell r="BC322">
            <v>26500000</v>
          </cell>
          <cell r="BD322">
            <v>26500000</v>
          </cell>
          <cell r="BE322">
            <v>26500000</v>
          </cell>
          <cell r="BF322">
            <v>26500000</v>
          </cell>
          <cell r="BG322">
            <v>26500000</v>
          </cell>
          <cell r="BH322">
            <v>26500000</v>
          </cell>
          <cell r="BI322">
            <v>318000000</v>
          </cell>
          <cell r="BJ322">
            <v>8000</v>
          </cell>
          <cell r="BK322">
            <v>23768000</v>
          </cell>
          <cell r="BL322">
            <v>8000</v>
          </cell>
          <cell r="BM322">
            <v>23101333.333333332</v>
          </cell>
        </row>
        <row r="323">
          <cell r="A323">
            <v>317</v>
          </cell>
          <cell r="B323" t="str">
            <v>10/11</v>
          </cell>
          <cell r="C323">
            <v>12</v>
          </cell>
          <cell r="D323" t="str">
            <v>W</v>
          </cell>
          <cell r="E323" t="str">
            <v>P</v>
          </cell>
          <cell r="H323">
            <v>2</v>
          </cell>
          <cell r="I323" t="str">
            <v>W2P12 10/11</v>
          </cell>
          <cell r="J323">
            <v>100000</v>
          </cell>
          <cell r="K323">
            <v>100000</v>
          </cell>
          <cell r="L323">
            <v>100000</v>
          </cell>
          <cell r="M323">
            <v>100000</v>
          </cell>
          <cell r="N323">
            <v>100000</v>
          </cell>
          <cell r="O323">
            <v>100000</v>
          </cell>
          <cell r="P323">
            <v>100000</v>
          </cell>
          <cell r="Q323">
            <v>100000</v>
          </cell>
          <cell r="R323">
            <v>100000</v>
          </cell>
          <cell r="S323">
            <v>100000</v>
          </cell>
          <cell r="T323">
            <v>100000</v>
          </cell>
          <cell r="U323">
            <v>100000</v>
          </cell>
          <cell r="V323">
            <v>1200000</v>
          </cell>
          <cell r="W323">
            <v>53100000</v>
          </cell>
          <cell r="X323">
            <v>53100000</v>
          </cell>
          <cell r="Y323">
            <v>53100000</v>
          </cell>
          <cell r="Z323">
            <v>53100000</v>
          </cell>
          <cell r="AA323">
            <v>53100000</v>
          </cell>
          <cell r="AB323">
            <v>53100000</v>
          </cell>
          <cell r="AC323">
            <v>53100000</v>
          </cell>
          <cell r="AD323">
            <v>53100000</v>
          </cell>
          <cell r="AE323">
            <v>53100000</v>
          </cell>
          <cell r="AF323">
            <v>53100000</v>
          </cell>
          <cell r="AG323">
            <v>53100000</v>
          </cell>
          <cell r="AH323">
            <v>53100000</v>
          </cell>
          <cell r="AI323">
            <v>637200000</v>
          </cell>
          <cell r="AJ323">
            <v>50000</v>
          </cell>
          <cell r="AK323">
            <v>50000</v>
          </cell>
          <cell r="AL323">
            <v>50000</v>
          </cell>
          <cell r="AM323">
            <v>50000</v>
          </cell>
          <cell r="AN323">
            <v>50000</v>
          </cell>
          <cell r="AO323">
            <v>50000</v>
          </cell>
          <cell r="AP323">
            <v>50000</v>
          </cell>
          <cell r="AQ323">
            <v>50000</v>
          </cell>
          <cell r="AR323">
            <v>50000</v>
          </cell>
          <cell r="AS323">
            <v>50000</v>
          </cell>
          <cell r="AT323">
            <v>50000</v>
          </cell>
          <cell r="AU323">
            <v>50000</v>
          </cell>
          <cell r="AV323">
            <v>600000</v>
          </cell>
          <cell r="AW323">
            <v>26550000</v>
          </cell>
          <cell r="AX323">
            <v>26550000</v>
          </cell>
          <cell r="AY323">
            <v>26550000</v>
          </cell>
          <cell r="AZ323">
            <v>26550000</v>
          </cell>
          <cell r="BA323">
            <v>26550000</v>
          </cell>
          <cell r="BB323">
            <v>26550000</v>
          </cell>
          <cell r="BC323">
            <v>26550000</v>
          </cell>
          <cell r="BD323">
            <v>26550000</v>
          </cell>
          <cell r="BE323">
            <v>26550000</v>
          </cell>
          <cell r="BF323">
            <v>26550000</v>
          </cell>
          <cell r="BG323">
            <v>26550000</v>
          </cell>
          <cell r="BH323">
            <v>26550000</v>
          </cell>
          <cell r="BI323">
            <v>318600000</v>
          </cell>
          <cell r="BJ323">
            <v>32000</v>
          </cell>
          <cell r="BK323">
            <v>23800000</v>
          </cell>
          <cell r="BL323">
            <v>32000</v>
          </cell>
          <cell r="BM323">
            <v>23133333.333333332</v>
          </cell>
        </row>
        <row r="324">
          <cell r="A324">
            <v>318</v>
          </cell>
          <cell r="B324" t="str">
            <v>10/11</v>
          </cell>
          <cell r="C324">
            <v>12</v>
          </cell>
          <cell r="D324" t="str">
            <v>W</v>
          </cell>
          <cell r="E324" t="str">
            <v>P</v>
          </cell>
          <cell r="H324">
            <v>3</v>
          </cell>
          <cell r="I324" t="str">
            <v>W3P12 10/11</v>
          </cell>
          <cell r="J324">
            <v>100000</v>
          </cell>
          <cell r="K324">
            <v>100000</v>
          </cell>
          <cell r="L324">
            <v>100000</v>
          </cell>
          <cell r="M324">
            <v>100000</v>
          </cell>
          <cell r="N324">
            <v>100000</v>
          </cell>
          <cell r="O324">
            <v>100000</v>
          </cell>
          <cell r="P324">
            <v>100000</v>
          </cell>
          <cell r="Q324">
            <v>100000</v>
          </cell>
          <cell r="R324">
            <v>100000</v>
          </cell>
          <cell r="S324">
            <v>100000</v>
          </cell>
          <cell r="T324">
            <v>100000</v>
          </cell>
          <cell r="U324">
            <v>100000</v>
          </cell>
          <cell r="V324">
            <v>1200000</v>
          </cell>
          <cell r="W324">
            <v>53200000</v>
          </cell>
          <cell r="X324">
            <v>53200000</v>
          </cell>
          <cell r="Y324">
            <v>53200000</v>
          </cell>
          <cell r="Z324">
            <v>53200000</v>
          </cell>
          <cell r="AA324">
            <v>53200000</v>
          </cell>
          <cell r="AB324">
            <v>53200000</v>
          </cell>
          <cell r="AC324">
            <v>53200000</v>
          </cell>
          <cell r="AD324">
            <v>53200000</v>
          </cell>
          <cell r="AE324">
            <v>53200000</v>
          </cell>
          <cell r="AF324">
            <v>53200000</v>
          </cell>
          <cell r="AG324">
            <v>53200000</v>
          </cell>
          <cell r="AH324">
            <v>53200000</v>
          </cell>
          <cell r="AI324">
            <v>638400000</v>
          </cell>
          <cell r="AJ324">
            <v>50000</v>
          </cell>
          <cell r="AK324">
            <v>50000</v>
          </cell>
          <cell r="AL324">
            <v>50000</v>
          </cell>
          <cell r="AM324">
            <v>50000</v>
          </cell>
          <cell r="AN324">
            <v>50000</v>
          </cell>
          <cell r="AO324">
            <v>50000</v>
          </cell>
          <cell r="AP324">
            <v>50000</v>
          </cell>
          <cell r="AQ324">
            <v>50000</v>
          </cell>
          <cell r="AR324">
            <v>50000</v>
          </cell>
          <cell r="AS324">
            <v>50000</v>
          </cell>
          <cell r="AT324">
            <v>50000</v>
          </cell>
          <cell r="AU324">
            <v>50000</v>
          </cell>
          <cell r="AV324">
            <v>600000</v>
          </cell>
          <cell r="AW324">
            <v>26600000</v>
          </cell>
          <cell r="AX324">
            <v>26600000</v>
          </cell>
          <cell r="AY324">
            <v>26600000</v>
          </cell>
          <cell r="AZ324">
            <v>26600000</v>
          </cell>
          <cell r="BA324">
            <v>26600000</v>
          </cell>
          <cell r="BB324">
            <v>26600000</v>
          </cell>
          <cell r="BC324">
            <v>26600000</v>
          </cell>
          <cell r="BD324">
            <v>26600000</v>
          </cell>
          <cell r="BE324">
            <v>26600000</v>
          </cell>
          <cell r="BF324">
            <v>26600000</v>
          </cell>
          <cell r="BG324">
            <v>26600000</v>
          </cell>
          <cell r="BH324">
            <v>26600000</v>
          </cell>
          <cell r="BI324">
            <v>319200000</v>
          </cell>
          <cell r="BJ324">
            <v>72000</v>
          </cell>
          <cell r="BK324">
            <v>23872000</v>
          </cell>
          <cell r="BL324">
            <v>72000</v>
          </cell>
          <cell r="BM324">
            <v>23205333.333333332</v>
          </cell>
        </row>
        <row r="325">
          <cell r="A325">
            <v>319</v>
          </cell>
          <cell r="B325" t="str">
            <v>10/11</v>
          </cell>
          <cell r="C325">
            <v>12</v>
          </cell>
          <cell r="D325" t="str">
            <v>W</v>
          </cell>
          <cell r="E325" t="str">
            <v>P</v>
          </cell>
          <cell r="H325">
            <v>4</v>
          </cell>
          <cell r="I325" t="str">
            <v>W4P12 10/11</v>
          </cell>
          <cell r="J325">
            <v>100000</v>
          </cell>
          <cell r="K325">
            <v>100000</v>
          </cell>
          <cell r="L325">
            <v>100000</v>
          </cell>
          <cell r="M325">
            <v>100000</v>
          </cell>
          <cell r="N325">
            <v>100000</v>
          </cell>
          <cell r="O325">
            <v>100000</v>
          </cell>
          <cell r="P325">
            <v>100000</v>
          </cell>
          <cell r="Q325">
            <v>100000</v>
          </cell>
          <cell r="R325">
            <v>100000</v>
          </cell>
          <cell r="S325">
            <v>100000</v>
          </cell>
          <cell r="T325">
            <v>100000</v>
          </cell>
          <cell r="U325">
            <v>100000</v>
          </cell>
          <cell r="V325">
            <v>1200000</v>
          </cell>
          <cell r="W325">
            <v>53300000</v>
          </cell>
          <cell r="X325">
            <v>53300000</v>
          </cell>
          <cell r="Y325">
            <v>53300000</v>
          </cell>
          <cell r="Z325">
            <v>53300000</v>
          </cell>
          <cell r="AA325">
            <v>53300000</v>
          </cell>
          <cell r="AB325">
            <v>53300000</v>
          </cell>
          <cell r="AC325">
            <v>53300000</v>
          </cell>
          <cell r="AD325">
            <v>53300000</v>
          </cell>
          <cell r="AE325">
            <v>53300000</v>
          </cell>
          <cell r="AF325">
            <v>53300000</v>
          </cell>
          <cell r="AG325">
            <v>53300000</v>
          </cell>
          <cell r="AH325">
            <v>53300000</v>
          </cell>
          <cell r="AI325">
            <v>639600000</v>
          </cell>
          <cell r="AJ325">
            <v>50000</v>
          </cell>
          <cell r="AK325">
            <v>50000</v>
          </cell>
          <cell r="AL325">
            <v>50000</v>
          </cell>
          <cell r="AM325">
            <v>50000</v>
          </cell>
          <cell r="AN325">
            <v>50000</v>
          </cell>
          <cell r="AO325">
            <v>50000</v>
          </cell>
          <cell r="AP325">
            <v>50000</v>
          </cell>
          <cell r="AQ325">
            <v>50000</v>
          </cell>
          <cell r="AR325">
            <v>50000</v>
          </cell>
          <cell r="AS325">
            <v>50000</v>
          </cell>
          <cell r="AT325">
            <v>50000</v>
          </cell>
          <cell r="AU325">
            <v>50000</v>
          </cell>
          <cell r="AV325">
            <v>600000</v>
          </cell>
          <cell r="AW325">
            <v>26650000</v>
          </cell>
          <cell r="AX325">
            <v>26650000</v>
          </cell>
          <cell r="AY325">
            <v>26650000</v>
          </cell>
          <cell r="AZ325">
            <v>26650000</v>
          </cell>
          <cell r="BA325">
            <v>26650000</v>
          </cell>
          <cell r="BB325">
            <v>26650000</v>
          </cell>
          <cell r="BC325">
            <v>26650000</v>
          </cell>
          <cell r="BD325">
            <v>26650000</v>
          </cell>
          <cell r="BE325">
            <v>26650000</v>
          </cell>
          <cell r="BF325">
            <v>26650000</v>
          </cell>
          <cell r="BG325">
            <v>26650000</v>
          </cell>
          <cell r="BH325">
            <v>26650000</v>
          </cell>
          <cell r="BI325">
            <v>319800000</v>
          </cell>
          <cell r="BJ325">
            <v>128000</v>
          </cell>
          <cell r="BK325">
            <v>24000000</v>
          </cell>
          <cell r="BL325">
            <v>794666.6666666667</v>
          </cell>
          <cell r="BM325">
            <v>24000000</v>
          </cell>
        </row>
        <row r="326">
          <cell r="A326">
            <v>320</v>
          </cell>
          <cell r="B326" t="str">
            <v>10/11</v>
          </cell>
          <cell r="C326">
            <v>12</v>
          </cell>
          <cell r="E326" t="str">
            <v>P</v>
          </cell>
          <cell r="I326" t="str">
            <v>P12 10/11</v>
          </cell>
          <cell r="J326">
            <v>1300000</v>
          </cell>
          <cell r="K326">
            <v>1300000</v>
          </cell>
          <cell r="L326">
            <v>1300000</v>
          </cell>
          <cell r="M326">
            <v>1300000</v>
          </cell>
          <cell r="N326">
            <v>1300000</v>
          </cell>
          <cell r="O326">
            <v>1300000</v>
          </cell>
          <cell r="P326">
            <v>1300000</v>
          </cell>
          <cell r="Q326">
            <v>1300000</v>
          </cell>
          <cell r="R326">
            <v>1300000</v>
          </cell>
          <cell r="S326">
            <v>1300000</v>
          </cell>
          <cell r="T326">
            <v>1300000</v>
          </cell>
          <cell r="U326">
            <v>1300000</v>
          </cell>
          <cell r="V326">
            <v>15600000</v>
          </cell>
          <cell r="W326">
            <v>53300000</v>
          </cell>
          <cell r="X326">
            <v>53300000</v>
          </cell>
          <cell r="Y326">
            <v>53300000</v>
          </cell>
          <cell r="Z326">
            <v>53300000</v>
          </cell>
          <cell r="AA326">
            <v>53300000</v>
          </cell>
          <cell r="AB326">
            <v>53300000</v>
          </cell>
          <cell r="AC326">
            <v>53300000</v>
          </cell>
          <cell r="AD326">
            <v>53300000</v>
          </cell>
          <cell r="AE326">
            <v>53300000</v>
          </cell>
          <cell r="AF326">
            <v>53300000</v>
          </cell>
          <cell r="AG326">
            <v>53300000</v>
          </cell>
          <cell r="AH326">
            <v>53300000</v>
          </cell>
          <cell r="AI326">
            <v>639600000</v>
          </cell>
          <cell r="AJ326">
            <v>650000</v>
          </cell>
          <cell r="AK326">
            <v>650000</v>
          </cell>
          <cell r="AL326">
            <v>650000</v>
          </cell>
          <cell r="AM326">
            <v>650000</v>
          </cell>
          <cell r="AN326">
            <v>650000</v>
          </cell>
          <cell r="AO326">
            <v>650000</v>
          </cell>
          <cell r="AP326">
            <v>650000</v>
          </cell>
          <cell r="AQ326">
            <v>650000</v>
          </cell>
          <cell r="AR326">
            <v>650000</v>
          </cell>
          <cell r="AS326">
            <v>650000</v>
          </cell>
          <cell r="AT326">
            <v>650000</v>
          </cell>
          <cell r="AU326">
            <v>650000</v>
          </cell>
          <cell r="AV326">
            <v>7800000</v>
          </cell>
          <cell r="AW326">
            <v>26650000</v>
          </cell>
          <cell r="AX326">
            <v>26650000</v>
          </cell>
          <cell r="AY326">
            <v>26650000</v>
          </cell>
          <cell r="AZ326">
            <v>26650000</v>
          </cell>
          <cell r="BA326">
            <v>26650000</v>
          </cell>
          <cell r="BB326">
            <v>26650000</v>
          </cell>
          <cell r="BC326">
            <v>26650000</v>
          </cell>
          <cell r="BD326">
            <v>26650000</v>
          </cell>
          <cell r="BE326">
            <v>26650000</v>
          </cell>
          <cell r="BF326">
            <v>26650000</v>
          </cell>
          <cell r="BG326">
            <v>26650000</v>
          </cell>
          <cell r="BH326">
            <v>26650000</v>
          </cell>
          <cell r="BI326">
            <v>319800000</v>
          </cell>
          <cell r="BJ326">
            <v>240000</v>
          </cell>
          <cell r="BK326">
            <v>24000000</v>
          </cell>
          <cell r="BL326">
            <v>906666.6666666667</v>
          </cell>
          <cell r="BM326">
            <v>24000000</v>
          </cell>
        </row>
        <row r="327">
          <cell r="A327">
            <v>321</v>
          </cell>
          <cell r="B327" t="str">
            <v>10/11</v>
          </cell>
          <cell r="C327">
            <v>13</v>
          </cell>
          <cell r="D327" t="str">
            <v>W</v>
          </cell>
          <cell r="E327" t="str">
            <v>P</v>
          </cell>
          <cell r="G327">
            <v>13</v>
          </cell>
          <cell r="H327">
            <v>1</v>
          </cell>
          <cell r="I327" t="str">
            <v>W1P13 10/11</v>
          </cell>
          <cell r="J327">
            <v>1000000</v>
          </cell>
          <cell r="K327">
            <v>1000000</v>
          </cell>
          <cell r="L327">
            <v>1000000</v>
          </cell>
          <cell r="M327">
            <v>1000000</v>
          </cell>
          <cell r="N327">
            <v>1000000</v>
          </cell>
          <cell r="O327">
            <v>1000000</v>
          </cell>
          <cell r="P327">
            <v>1000000</v>
          </cell>
          <cell r="Q327">
            <v>1000000</v>
          </cell>
          <cell r="R327">
            <v>1000000</v>
          </cell>
          <cell r="S327">
            <v>1000000</v>
          </cell>
          <cell r="T327">
            <v>1000000</v>
          </cell>
          <cell r="U327">
            <v>1000000</v>
          </cell>
          <cell r="V327">
            <v>12000000</v>
          </cell>
          <cell r="W327">
            <v>54300000</v>
          </cell>
          <cell r="X327">
            <v>54300000</v>
          </cell>
          <cell r="Y327">
            <v>54300000</v>
          </cell>
          <cell r="Z327">
            <v>54300000</v>
          </cell>
          <cell r="AA327">
            <v>54300000</v>
          </cell>
          <cell r="AB327">
            <v>54300000</v>
          </cell>
          <cell r="AC327">
            <v>54300000</v>
          </cell>
          <cell r="AD327">
            <v>54300000</v>
          </cell>
          <cell r="AE327">
            <v>54300000</v>
          </cell>
          <cell r="AF327">
            <v>54300000</v>
          </cell>
          <cell r="AG327">
            <v>54300000</v>
          </cell>
          <cell r="AH327">
            <v>54300000</v>
          </cell>
          <cell r="AI327">
            <v>651600000</v>
          </cell>
          <cell r="AJ327">
            <v>500000</v>
          </cell>
          <cell r="AK327">
            <v>500000</v>
          </cell>
          <cell r="AL327">
            <v>500000</v>
          </cell>
          <cell r="AM327">
            <v>500000</v>
          </cell>
          <cell r="AN327">
            <v>500000</v>
          </cell>
          <cell r="AO327">
            <v>500000</v>
          </cell>
          <cell r="AP327">
            <v>500000</v>
          </cell>
          <cell r="AQ327">
            <v>500000</v>
          </cell>
          <cell r="AR327">
            <v>500000</v>
          </cell>
          <cell r="AS327">
            <v>500000</v>
          </cell>
          <cell r="AT327">
            <v>500000</v>
          </cell>
          <cell r="AU327">
            <v>500000</v>
          </cell>
          <cell r="AV327">
            <v>6000000</v>
          </cell>
          <cell r="AW327">
            <v>27150000</v>
          </cell>
          <cell r="AX327">
            <v>27150000</v>
          </cell>
          <cell r="AY327">
            <v>27150000</v>
          </cell>
          <cell r="AZ327">
            <v>27150000</v>
          </cell>
          <cell r="BA327">
            <v>27150000</v>
          </cell>
          <cell r="BB327">
            <v>27150000</v>
          </cell>
          <cell r="BC327">
            <v>27150000</v>
          </cell>
          <cell r="BD327">
            <v>27150000</v>
          </cell>
          <cell r="BE327">
            <v>27150000</v>
          </cell>
          <cell r="BF327">
            <v>27150000</v>
          </cell>
          <cell r="BG327">
            <v>27150000</v>
          </cell>
          <cell r="BH327">
            <v>27150000</v>
          </cell>
          <cell r="BI327">
            <v>325800000</v>
          </cell>
          <cell r="BJ327">
            <v>200000</v>
          </cell>
          <cell r="BK327">
            <v>24200000</v>
          </cell>
          <cell r="BL327">
            <v>100000</v>
          </cell>
          <cell r="BM327">
            <v>24100000</v>
          </cell>
        </row>
        <row r="328">
          <cell r="A328">
            <v>322</v>
          </cell>
          <cell r="B328" t="str">
            <v>10/11</v>
          </cell>
          <cell r="C328">
            <v>13</v>
          </cell>
          <cell r="D328" t="str">
            <v>W</v>
          </cell>
          <cell r="E328" t="str">
            <v>P</v>
          </cell>
          <cell r="H328">
            <v>2</v>
          </cell>
          <cell r="I328" t="str">
            <v>W2P13 10/11</v>
          </cell>
          <cell r="J328">
            <v>100000</v>
          </cell>
          <cell r="K328">
            <v>100000</v>
          </cell>
          <cell r="L328">
            <v>100000</v>
          </cell>
          <cell r="M328">
            <v>100000</v>
          </cell>
          <cell r="N328">
            <v>100000</v>
          </cell>
          <cell r="O328">
            <v>100000</v>
          </cell>
          <cell r="P328">
            <v>100000</v>
          </cell>
          <cell r="Q328">
            <v>100000</v>
          </cell>
          <cell r="R328">
            <v>100000</v>
          </cell>
          <cell r="S328">
            <v>100000</v>
          </cell>
          <cell r="T328">
            <v>100000</v>
          </cell>
          <cell r="U328">
            <v>100000</v>
          </cell>
          <cell r="V328">
            <v>1200000</v>
          </cell>
          <cell r="W328">
            <v>54400000</v>
          </cell>
          <cell r="X328">
            <v>54400000</v>
          </cell>
          <cell r="Y328">
            <v>54400000</v>
          </cell>
          <cell r="Z328">
            <v>54400000</v>
          </cell>
          <cell r="AA328">
            <v>54400000</v>
          </cell>
          <cell r="AB328">
            <v>54400000</v>
          </cell>
          <cell r="AC328">
            <v>54400000</v>
          </cell>
          <cell r="AD328">
            <v>54400000</v>
          </cell>
          <cell r="AE328">
            <v>54400000</v>
          </cell>
          <cell r="AF328">
            <v>54400000</v>
          </cell>
          <cell r="AG328">
            <v>54400000</v>
          </cell>
          <cell r="AH328">
            <v>54400000</v>
          </cell>
          <cell r="AI328">
            <v>652800000</v>
          </cell>
          <cell r="AJ328">
            <v>50000</v>
          </cell>
          <cell r="AK328">
            <v>50000</v>
          </cell>
          <cell r="AL328">
            <v>50000</v>
          </cell>
          <cell r="AM328">
            <v>50000</v>
          </cell>
          <cell r="AN328">
            <v>50000</v>
          </cell>
          <cell r="AO328">
            <v>50000</v>
          </cell>
          <cell r="AP328">
            <v>50000</v>
          </cell>
          <cell r="AQ328">
            <v>50000</v>
          </cell>
          <cell r="AR328">
            <v>50000</v>
          </cell>
          <cell r="AS328">
            <v>50000</v>
          </cell>
          <cell r="AT328">
            <v>50000</v>
          </cell>
          <cell r="AU328">
            <v>50000</v>
          </cell>
          <cell r="AV328">
            <v>600000</v>
          </cell>
          <cell r="AW328">
            <v>27200000</v>
          </cell>
          <cell r="AX328">
            <v>27200000</v>
          </cell>
          <cell r="AY328">
            <v>27200000</v>
          </cell>
          <cell r="AZ328">
            <v>27200000</v>
          </cell>
          <cell r="BA328">
            <v>27200000</v>
          </cell>
          <cell r="BB328">
            <v>27200000</v>
          </cell>
          <cell r="BC328">
            <v>27200000</v>
          </cell>
          <cell r="BD328">
            <v>27200000</v>
          </cell>
          <cell r="BE328">
            <v>27200000</v>
          </cell>
          <cell r="BF328">
            <v>27200000</v>
          </cell>
          <cell r="BG328">
            <v>27200000</v>
          </cell>
          <cell r="BH328">
            <v>27200000</v>
          </cell>
          <cell r="BI328">
            <v>326400000</v>
          </cell>
          <cell r="BJ328">
            <v>200000</v>
          </cell>
          <cell r="BK328">
            <v>24400000</v>
          </cell>
          <cell r="BL328">
            <v>100000</v>
          </cell>
          <cell r="BM328">
            <v>24200000</v>
          </cell>
        </row>
        <row r="329">
          <cell r="A329">
            <v>323</v>
          </cell>
          <cell r="B329" t="str">
            <v>10/11</v>
          </cell>
          <cell r="C329">
            <v>13</v>
          </cell>
          <cell r="D329" t="str">
            <v>W</v>
          </cell>
          <cell r="E329" t="str">
            <v>P</v>
          </cell>
          <cell r="H329">
            <v>3</v>
          </cell>
          <cell r="I329" t="str">
            <v>W3P13 10/11</v>
          </cell>
          <cell r="J329">
            <v>100000</v>
          </cell>
          <cell r="K329">
            <v>100000</v>
          </cell>
          <cell r="L329">
            <v>100000</v>
          </cell>
          <cell r="M329">
            <v>100000</v>
          </cell>
          <cell r="N329">
            <v>100000</v>
          </cell>
          <cell r="O329">
            <v>100000</v>
          </cell>
          <cell r="P329">
            <v>100000</v>
          </cell>
          <cell r="Q329">
            <v>100000</v>
          </cell>
          <cell r="R329">
            <v>100000</v>
          </cell>
          <cell r="S329">
            <v>100000</v>
          </cell>
          <cell r="T329">
            <v>100000</v>
          </cell>
          <cell r="U329">
            <v>100000</v>
          </cell>
          <cell r="V329">
            <v>1200000</v>
          </cell>
          <cell r="W329">
            <v>54500000</v>
          </cell>
          <cell r="X329">
            <v>54500000</v>
          </cell>
          <cell r="Y329">
            <v>54500000</v>
          </cell>
          <cell r="Z329">
            <v>54500000</v>
          </cell>
          <cell r="AA329">
            <v>54500000</v>
          </cell>
          <cell r="AB329">
            <v>54500000</v>
          </cell>
          <cell r="AC329">
            <v>54500000</v>
          </cell>
          <cell r="AD329">
            <v>54500000</v>
          </cell>
          <cell r="AE329">
            <v>54500000</v>
          </cell>
          <cell r="AF329">
            <v>54500000</v>
          </cell>
          <cell r="AG329">
            <v>54500000</v>
          </cell>
          <cell r="AH329">
            <v>54500000</v>
          </cell>
          <cell r="AI329">
            <v>654000000</v>
          </cell>
          <cell r="AJ329">
            <v>50000</v>
          </cell>
          <cell r="AK329">
            <v>50000</v>
          </cell>
          <cell r="AL329">
            <v>50000</v>
          </cell>
          <cell r="AM329">
            <v>50000</v>
          </cell>
          <cell r="AN329">
            <v>50000</v>
          </cell>
          <cell r="AO329">
            <v>50000</v>
          </cell>
          <cell r="AP329">
            <v>50000</v>
          </cell>
          <cell r="AQ329">
            <v>50000</v>
          </cell>
          <cell r="AR329">
            <v>50000</v>
          </cell>
          <cell r="AS329">
            <v>50000</v>
          </cell>
          <cell r="AT329">
            <v>50000</v>
          </cell>
          <cell r="AU329">
            <v>50000</v>
          </cell>
          <cell r="AV329">
            <v>600000</v>
          </cell>
          <cell r="AW329">
            <v>27250000</v>
          </cell>
          <cell r="AX329">
            <v>27250000</v>
          </cell>
          <cell r="AY329">
            <v>27250000</v>
          </cell>
          <cell r="AZ329">
            <v>27250000</v>
          </cell>
          <cell r="BA329">
            <v>27250000</v>
          </cell>
          <cell r="BB329">
            <v>27250000</v>
          </cell>
          <cell r="BC329">
            <v>27250000</v>
          </cell>
          <cell r="BD329">
            <v>27250000</v>
          </cell>
          <cell r="BE329">
            <v>27250000</v>
          </cell>
          <cell r="BF329">
            <v>27250000</v>
          </cell>
          <cell r="BG329">
            <v>27250000</v>
          </cell>
          <cell r="BH329">
            <v>27250000</v>
          </cell>
          <cell r="BI329">
            <v>327000000</v>
          </cell>
          <cell r="BJ329">
            <v>200000</v>
          </cell>
          <cell r="BK329">
            <v>24600000</v>
          </cell>
          <cell r="BL329">
            <v>100000</v>
          </cell>
          <cell r="BM329">
            <v>24300000</v>
          </cell>
        </row>
        <row r="330">
          <cell r="A330">
            <v>324</v>
          </cell>
          <cell r="B330" t="str">
            <v>10/11</v>
          </cell>
          <cell r="C330">
            <v>13</v>
          </cell>
          <cell r="D330" t="str">
            <v>W</v>
          </cell>
          <cell r="E330" t="str">
            <v>P</v>
          </cell>
          <cell r="H330">
            <v>4</v>
          </cell>
          <cell r="I330" t="str">
            <v>W4P13 10/11</v>
          </cell>
          <cell r="J330">
            <v>100000</v>
          </cell>
          <cell r="K330">
            <v>100000</v>
          </cell>
          <cell r="L330">
            <v>100000</v>
          </cell>
          <cell r="M330">
            <v>100000</v>
          </cell>
          <cell r="N330">
            <v>100000</v>
          </cell>
          <cell r="O330">
            <v>100000</v>
          </cell>
          <cell r="P330">
            <v>100000</v>
          </cell>
          <cell r="Q330">
            <v>100000</v>
          </cell>
          <cell r="R330">
            <v>100000</v>
          </cell>
          <cell r="S330">
            <v>100000</v>
          </cell>
          <cell r="T330">
            <v>100000</v>
          </cell>
          <cell r="U330">
            <v>100000</v>
          </cell>
          <cell r="V330">
            <v>1200000</v>
          </cell>
          <cell r="W330">
            <v>54600000</v>
          </cell>
          <cell r="X330">
            <v>54600000</v>
          </cell>
          <cell r="Y330">
            <v>54600000</v>
          </cell>
          <cell r="Z330">
            <v>54600000</v>
          </cell>
          <cell r="AA330">
            <v>54600000</v>
          </cell>
          <cell r="AB330">
            <v>54600000</v>
          </cell>
          <cell r="AC330">
            <v>54600000</v>
          </cell>
          <cell r="AD330">
            <v>54600000</v>
          </cell>
          <cell r="AE330">
            <v>54600000</v>
          </cell>
          <cell r="AF330">
            <v>54600000</v>
          </cell>
          <cell r="AG330">
            <v>54600000</v>
          </cell>
          <cell r="AH330">
            <v>54600000</v>
          </cell>
          <cell r="AI330">
            <v>655200000</v>
          </cell>
          <cell r="AJ330">
            <v>50000</v>
          </cell>
          <cell r="AK330">
            <v>50000</v>
          </cell>
          <cell r="AL330">
            <v>50000</v>
          </cell>
          <cell r="AM330">
            <v>50000</v>
          </cell>
          <cell r="AN330">
            <v>50000</v>
          </cell>
          <cell r="AO330">
            <v>50000</v>
          </cell>
          <cell r="AP330">
            <v>50000</v>
          </cell>
          <cell r="AQ330">
            <v>50000</v>
          </cell>
          <cell r="AR330">
            <v>50000</v>
          </cell>
          <cell r="AS330">
            <v>50000</v>
          </cell>
          <cell r="AT330">
            <v>50000</v>
          </cell>
          <cell r="AU330">
            <v>50000</v>
          </cell>
          <cell r="AV330">
            <v>600000</v>
          </cell>
          <cell r="AW330">
            <v>27300000</v>
          </cell>
          <cell r="AX330">
            <v>27300000</v>
          </cell>
          <cell r="AY330">
            <v>27300000</v>
          </cell>
          <cell r="AZ330">
            <v>27300000</v>
          </cell>
          <cell r="BA330">
            <v>27300000</v>
          </cell>
          <cell r="BB330">
            <v>27300000</v>
          </cell>
          <cell r="BC330">
            <v>27300000</v>
          </cell>
          <cell r="BD330">
            <v>27300000</v>
          </cell>
          <cell r="BE330">
            <v>27300000</v>
          </cell>
          <cell r="BF330">
            <v>27300000</v>
          </cell>
          <cell r="BG330">
            <v>27300000</v>
          </cell>
          <cell r="BH330">
            <v>27300000</v>
          </cell>
          <cell r="BI330">
            <v>327600000</v>
          </cell>
          <cell r="BJ330">
            <v>200000</v>
          </cell>
          <cell r="BK330">
            <v>24800000</v>
          </cell>
          <cell r="BL330">
            <v>500000</v>
          </cell>
          <cell r="BM330">
            <v>24800000</v>
          </cell>
        </row>
        <row r="331">
          <cell r="A331">
            <v>325</v>
          </cell>
          <cell r="B331" t="str">
            <v>10/11</v>
          </cell>
          <cell r="C331">
            <v>13</v>
          </cell>
          <cell r="E331" t="str">
            <v>P</v>
          </cell>
          <cell r="I331" t="str">
            <v>P13 10/11</v>
          </cell>
          <cell r="J331">
            <v>1300000</v>
          </cell>
          <cell r="K331">
            <v>1300000</v>
          </cell>
          <cell r="L331">
            <v>1300000</v>
          </cell>
          <cell r="M331">
            <v>1300000</v>
          </cell>
          <cell r="N331">
            <v>1300000</v>
          </cell>
          <cell r="O331">
            <v>1300000</v>
          </cell>
          <cell r="P331">
            <v>1300000</v>
          </cell>
          <cell r="Q331">
            <v>1300000</v>
          </cell>
          <cell r="R331">
            <v>1300000</v>
          </cell>
          <cell r="S331">
            <v>1300000</v>
          </cell>
          <cell r="T331">
            <v>1300000</v>
          </cell>
          <cell r="U331">
            <v>1300000</v>
          </cell>
          <cell r="V331">
            <v>15600000</v>
          </cell>
          <cell r="W331">
            <v>54600000</v>
          </cell>
          <cell r="X331">
            <v>54600000</v>
          </cell>
          <cell r="Y331">
            <v>54600000</v>
          </cell>
          <cell r="Z331">
            <v>54600000</v>
          </cell>
          <cell r="AA331">
            <v>54600000</v>
          </cell>
          <cell r="AB331">
            <v>54600000</v>
          </cell>
          <cell r="AC331">
            <v>54600000</v>
          </cell>
          <cell r="AD331">
            <v>54600000</v>
          </cell>
          <cell r="AE331">
            <v>54600000</v>
          </cell>
          <cell r="AF331">
            <v>54600000</v>
          </cell>
          <cell r="AG331">
            <v>54600000</v>
          </cell>
          <cell r="AH331">
            <v>54600000</v>
          </cell>
          <cell r="AI331">
            <v>655200000</v>
          </cell>
          <cell r="AJ331">
            <v>650000</v>
          </cell>
          <cell r="AK331">
            <v>650000</v>
          </cell>
          <cell r="AL331">
            <v>650000</v>
          </cell>
          <cell r="AM331">
            <v>650000</v>
          </cell>
          <cell r="AN331">
            <v>650000</v>
          </cell>
          <cell r="AO331">
            <v>650000</v>
          </cell>
          <cell r="AP331">
            <v>650000</v>
          </cell>
          <cell r="AQ331">
            <v>650000</v>
          </cell>
          <cell r="AR331">
            <v>650000</v>
          </cell>
          <cell r="AS331">
            <v>650000</v>
          </cell>
          <cell r="AT331">
            <v>650000</v>
          </cell>
          <cell r="AU331">
            <v>650000</v>
          </cell>
          <cell r="AV331">
            <v>7800000</v>
          </cell>
          <cell r="AW331">
            <v>27300000</v>
          </cell>
          <cell r="AX331">
            <v>27300000</v>
          </cell>
          <cell r="AY331">
            <v>27300000</v>
          </cell>
          <cell r="AZ331">
            <v>27300000</v>
          </cell>
          <cell r="BA331">
            <v>27300000</v>
          </cell>
          <cell r="BB331">
            <v>27300000</v>
          </cell>
          <cell r="BC331">
            <v>27300000</v>
          </cell>
          <cell r="BD331">
            <v>27300000</v>
          </cell>
          <cell r="BE331">
            <v>27300000</v>
          </cell>
          <cell r="BF331">
            <v>27300000</v>
          </cell>
          <cell r="BG331">
            <v>27300000</v>
          </cell>
          <cell r="BH331">
            <v>27300000</v>
          </cell>
          <cell r="BI331">
            <v>327600000</v>
          </cell>
          <cell r="BJ331">
            <v>800000</v>
          </cell>
          <cell r="BK331">
            <v>24800000</v>
          </cell>
          <cell r="BL331">
            <v>800000</v>
          </cell>
          <cell r="BM331">
            <v>24800000</v>
          </cell>
        </row>
        <row r="332">
          <cell r="A332">
            <v>326</v>
          </cell>
          <cell r="B332" t="str">
            <v>10/11</v>
          </cell>
          <cell r="E332" t="str">
            <v>FY</v>
          </cell>
          <cell r="G332" t="str">
            <v>FY</v>
          </cell>
          <cell r="I332" t="str">
            <v>FY 10/11</v>
          </cell>
          <cell r="J332">
            <v>16900000</v>
          </cell>
          <cell r="K332">
            <v>16900000</v>
          </cell>
          <cell r="L332">
            <v>16900000</v>
          </cell>
          <cell r="M332">
            <v>16900000</v>
          </cell>
          <cell r="N332">
            <v>16900000</v>
          </cell>
          <cell r="O332">
            <v>16900000</v>
          </cell>
          <cell r="P332">
            <v>16900000</v>
          </cell>
          <cell r="Q332">
            <v>16900000</v>
          </cell>
          <cell r="R332">
            <v>16900000</v>
          </cell>
          <cell r="S332">
            <v>16900000</v>
          </cell>
          <cell r="T332">
            <v>16900000</v>
          </cell>
          <cell r="U332">
            <v>16900000</v>
          </cell>
          <cell r="V332">
            <v>202800000</v>
          </cell>
          <cell r="W332">
            <v>54600000</v>
          </cell>
          <cell r="X332">
            <v>54600000</v>
          </cell>
          <cell r="Y332">
            <v>54600000</v>
          </cell>
          <cell r="Z332">
            <v>54600000</v>
          </cell>
          <cell r="AA332">
            <v>54600000</v>
          </cell>
          <cell r="AB332">
            <v>54600000</v>
          </cell>
          <cell r="AC332">
            <v>54600000</v>
          </cell>
          <cell r="AD332">
            <v>54600000</v>
          </cell>
          <cell r="AE332">
            <v>54600000</v>
          </cell>
          <cell r="AF332">
            <v>54600000</v>
          </cell>
          <cell r="AG332">
            <v>54600000</v>
          </cell>
          <cell r="AH332">
            <v>54600000</v>
          </cell>
          <cell r="AI332">
            <v>655200000</v>
          </cell>
          <cell r="AJ332">
            <v>8450000</v>
          </cell>
          <cell r="AK332">
            <v>8450000</v>
          </cell>
          <cell r="AL332">
            <v>8450000</v>
          </cell>
          <cell r="AM332">
            <v>8450000</v>
          </cell>
          <cell r="AN332">
            <v>8450000</v>
          </cell>
          <cell r="AO332">
            <v>8450000</v>
          </cell>
          <cell r="AP332">
            <v>8450000</v>
          </cell>
          <cell r="AQ332">
            <v>8450000</v>
          </cell>
          <cell r="AR332">
            <v>8450000</v>
          </cell>
          <cell r="AS332">
            <v>8450000</v>
          </cell>
          <cell r="AT332">
            <v>8450000</v>
          </cell>
          <cell r="AU332">
            <v>8450000</v>
          </cell>
          <cell r="AV332">
            <v>101400000</v>
          </cell>
          <cell r="AW332">
            <v>27300000</v>
          </cell>
          <cell r="AX332">
            <v>27300000</v>
          </cell>
          <cell r="AY332">
            <v>27300000</v>
          </cell>
          <cell r="AZ332">
            <v>27300000</v>
          </cell>
          <cell r="BA332">
            <v>27300000</v>
          </cell>
          <cell r="BB332">
            <v>27300000</v>
          </cell>
          <cell r="BC332">
            <v>27300000</v>
          </cell>
          <cell r="BD332">
            <v>27300000</v>
          </cell>
          <cell r="BE332">
            <v>27300000</v>
          </cell>
          <cell r="BF332">
            <v>27300000</v>
          </cell>
          <cell r="BG332">
            <v>27300000</v>
          </cell>
          <cell r="BH332">
            <v>27300000</v>
          </cell>
          <cell r="BI332">
            <v>327600000</v>
          </cell>
          <cell r="BJ332">
            <v>6560000</v>
          </cell>
          <cell r="BK332">
            <v>24800000</v>
          </cell>
          <cell r="BL332">
            <v>6560000</v>
          </cell>
          <cell r="BM332">
            <v>24800000</v>
          </cell>
        </row>
        <row r="333">
          <cell r="A333">
            <v>327</v>
          </cell>
          <cell r="B333" t="str">
            <v>11/12</v>
          </cell>
          <cell r="C333">
            <v>1</v>
          </cell>
          <cell r="D333" t="str">
            <v>W</v>
          </cell>
          <cell r="E333" t="str">
            <v>P</v>
          </cell>
          <cell r="F333" t="str">
            <v>    11/12               11/12                   11/12</v>
          </cell>
          <cell r="G333">
            <v>1</v>
          </cell>
          <cell r="H333">
            <v>1</v>
          </cell>
          <cell r="I333" t="str">
            <v>W1P1 11/12</v>
          </cell>
          <cell r="J333">
            <v>1000000</v>
          </cell>
          <cell r="K333">
            <v>1000000</v>
          </cell>
          <cell r="L333">
            <v>1000000</v>
          </cell>
          <cell r="M333">
            <v>1000000</v>
          </cell>
          <cell r="N333">
            <v>1000000</v>
          </cell>
          <cell r="O333">
            <v>1000000</v>
          </cell>
          <cell r="P333">
            <v>1000000</v>
          </cell>
          <cell r="Q333">
            <v>1000000</v>
          </cell>
          <cell r="R333">
            <v>1000000</v>
          </cell>
          <cell r="S333">
            <v>1000000</v>
          </cell>
          <cell r="T333">
            <v>1000000</v>
          </cell>
          <cell r="U333">
            <v>1000000</v>
          </cell>
          <cell r="V333">
            <v>12000000</v>
          </cell>
          <cell r="W333">
            <v>55600000</v>
          </cell>
          <cell r="X333">
            <v>55600000</v>
          </cell>
          <cell r="Y333">
            <v>55600000</v>
          </cell>
          <cell r="Z333">
            <v>55600000</v>
          </cell>
          <cell r="AA333">
            <v>55600000</v>
          </cell>
          <cell r="AB333">
            <v>55600000</v>
          </cell>
          <cell r="AC333">
            <v>55600000</v>
          </cell>
          <cell r="AD333">
            <v>55600000</v>
          </cell>
          <cell r="AE333">
            <v>55600000</v>
          </cell>
          <cell r="AF333">
            <v>55600000</v>
          </cell>
          <cell r="AG333">
            <v>55600000</v>
          </cell>
          <cell r="AH333">
            <v>55600000</v>
          </cell>
          <cell r="AI333">
            <v>667200000</v>
          </cell>
          <cell r="AJ333">
            <v>500000</v>
          </cell>
          <cell r="AK333">
            <v>500000</v>
          </cell>
          <cell r="AL333">
            <v>500000</v>
          </cell>
          <cell r="AM333">
            <v>500000</v>
          </cell>
          <cell r="AN333">
            <v>500000</v>
          </cell>
          <cell r="AO333">
            <v>500000</v>
          </cell>
          <cell r="AP333">
            <v>500000</v>
          </cell>
          <cell r="AQ333">
            <v>500000</v>
          </cell>
          <cell r="AR333">
            <v>500000</v>
          </cell>
          <cell r="AS333">
            <v>500000</v>
          </cell>
          <cell r="AT333">
            <v>500000</v>
          </cell>
          <cell r="AU333">
            <v>500000</v>
          </cell>
          <cell r="AV333">
            <v>6000000</v>
          </cell>
          <cell r="AW333">
            <v>27800000</v>
          </cell>
          <cell r="AX333">
            <v>27800000</v>
          </cell>
          <cell r="AY333">
            <v>27800000</v>
          </cell>
          <cell r="AZ333">
            <v>27800000</v>
          </cell>
          <cell r="BA333">
            <v>27800000</v>
          </cell>
          <cell r="BB333">
            <v>27800000</v>
          </cell>
          <cell r="BC333">
            <v>27800000</v>
          </cell>
          <cell r="BD333">
            <v>27800000</v>
          </cell>
          <cell r="BE333">
            <v>27800000</v>
          </cell>
          <cell r="BF333">
            <v>27800000</v>
          </cell>
          <cell r="BG333">
            <v>27800000</v>
          </cell>
          <cell r="BH333">
            <v>27800000</v>
          </cell>
          <cell r="BI333">
            <v>333600000</v>
          </cell>
          <cell r="BJ333">
            <v>200000</v>
          </cell>
          <cell r="BK333">
            <v>25000000</v>
          </cell>
          <cell r="BL333">
            <v>100000</v>
          </cell>
          <cell r="BM333">
            <v>24900000</v>
          </cell>
        </row>
        <row r="334">
          <cell r="A334">
            <v>328</v>
          </cell>
          <cell r="B334" t="str">
            <v>11/12</v>
          </cell>
          <cell r="C334">
            <v>1</v>
          </cell>
          <cell r="D334" t="str">
            <v>W</v>
          </cell>
          <cell r="E334" t="str">
            <v>P</v>
          </cell>
          <cell r="H334">
            <v>2</v>
          </cell>
          <cell r="I334" t="str">
            <v>W2P1 11/12</v>
          </cell>
          <cell r="J334">
            <v>100000</v>
          </cell>
          <cell r="K334">
            <v>100000</v>
          </cell>
          <cell r="L334">
            <v>100000</v>
          </cell>
          <cell r="M334">
            <v>100000</v>
          </cell>
          <cell r="N334">
            <v>100000</v>
          </cell>
          <cell r="O334">
            <v>100000</v>
          </cell>
          <cell r="P334">
            <v>100000</v>
          </cell>
          <cell r="Q334">
            <v>100000</v>
          </cell>
          <cell r="R334">
            <v>100000</v>
          </cell>
          <cell r="S334">
            <v>100000</v>
          </cell>
          <cell r="T334">
            <v>100000</v>
          </cell>
          <cell r="U334">
            <v>100000</v>
          </cell>
          <cell r="V334">
            <v>1200000</v>
          </cell>
          <cell r="W334">
            <v>55700000</v>
          </cell>
          <cell r="X334">
            <v>55700000</v>
          </cell>
          <cell r="Y334">
            <v>55700000</v>
          </cell>
          <cell r="Z334">
            <v>55700000</v>
          </cell>
          <cell r="AA334">
            <v>55700000</v>
          </cell>
          <cell r="AB334">
            <v>55700000</v>
          </cell>
          <cell r="AC334">
            <v>55700000</v>
          </cell>
          <cell r="AD334">
            <v>55700000</v>
          </cell>
          <cell r="AE334">
            <v>55700000</v>
          </cell>
          <cell r="AF334">
            <v>55700000</v>
          </cell>
          <cell r="AG334">
            <v>55700000</v>
          </cell>
          <cell r="AH334">
            <v>55700000</v>
          </cell>
          <cell r="AI334">
            <v>668400000</v>
          </cell>
          <cell r="AJ334">
            <v>50000</v>
          </cell>
          <cell r="AK334">
            <v>50000</v>
          </cell>
          <cell r="AL334">
            <v>50000</v>
          </cell>
          <cell r="AM334">
            <v>50000</v>
          </cell>
          <cell r="AN334">
            <v>50000</v>
          </cell>
          <cell r="AO334">
            <v>50000</v>
          </cell>
          <cell r="AP334">
            <v>50000</v>
          </cell>
          <cell r="AQ334">
            <v>50000</v>
          </cell>
          <cell r="AR334">
            <v>50000</v>
          </cell>
          <cell r="AS334">
            <v>50000</v>
          </cell>
          <cell r="AT334">
            <v>50000</v>
          </cell>
          <cell r="AU334">
            <v>50000</v>
          </cell>
          <cell r="AV334">
            <v>600000</v>
          </cell>
          <cell r="AW334">
            <v>27850000</v>
          </cell>
          <cell r="AX334">
            <v>27850000</v>
          </cell>
          <cell r="AY334">
            <v>27850000</v>
          </cell>
          <cell r="AZ334">
            <v>27850000</v>
          </cell>
          <cell r="BA334">
            <v>27850000</v>
          </cell>
          <cell r="BB334">
            <v>27850000</v>
          </cell>
          <cell r="BC334">
            <v>27850000</v>
          </cell>
          <cell r="BD334">
            <v>27850000</v>
          </cell>
          <cell r="BE334">
            <v>27850000</v>
          </cell>
          <cell r="BF334">
            <v>27850000</v>
          </cell>
          <cell r="BG334">
            <v>27850000</v>
          </cell>
          <cell r="BH334">
            <v>27850000</v>
          </cell>
          <cell r="BI334">
            <v>334200000</v>
          </cell>
          <cell r="BJ334">
            <v>200000</v>
          </cell>
          <cell r="BK334">
            <v>25200000</v>
          </cell>
          <cell r="BL334">
            <v>100000</v>
          </cell>
          <cell r="BM334">
            <v>25000000</v>
          </cell>
        </row>
        <row r="335">
          <cell r="A335">
            <v>329</v>
          </cell>
          <cell r="B335" t="str">
            <v>11/12</v>
          </cell>
          <cell r="C335">
            <v>1</v>
          </cell>
          <cell r="D335" t="str">
            <v>W</v>
          </cell>
          <cell r="E335" t="str">
            <v>P</v>
          </cell>
          <cell r="H335">
            <v>3</v>
          </cell>
          <cell r="I335" t="str">
            <v>W3P1 11/12</v>
          </cell>
          <cell r="J335">
            <v>100000</v>
          </cell>
          <cell r="K335">
            <v>100000</v>
          </cell>
          <cell r="L335">
            <v>100000</v>
          </cell>
          <cell r="M335">
            <v>100000</v>
          </cell>
          <cell r="N335">
            <v>100000</v>
          </cell>
          <cell r="O335">
            <v>100000</v>
          </cell>
          <cell r="P335">
            <v>100000</v>
          </cell>
          <cell r="Q335">
            <v>100000</v>
          </cell>
          <cell r="R335">
            <v>100000</v>
          </cell>
          <cell r="S335">
            <v>100000</v>
          </cell>
          <cell r="T335">
            <v>100000</v>
          </cell>
          <cell r="U335">
            <v>100000</v>
          </cell>
          <cell r="V335">
            <v>1200000</v>
          </cell>
          <cell r="W335">
            <v>55800000</v>
          </cell>
          <cell r="X335">
            <v>55800000</v>
          </cell>
          <cell r="Y335">
            <v>55800000</v>
          </cell>
          <cell r="Z335">
            <v>55800000</v>
          </cell>
          <cell r="AA335">
            <v>55800000</v>
          </cell>
          <cell r="AB335">
            <v>55800000</v>
          </cell>
          <cell r="AC335">
            <v>55800000</v>
          </cell>
          <cell r="AD335">
            <v>55800000</v>
          </cell>
          <cell r="AE335">
            <v>55800000</v>
          </cell>
          <cell r="AF335">
            <v>55800000</v>
          </cell>
          <cell r="AG335">
            <v>55800000</v>
          </cell>
          <cell r="AH335">
            <v>55800000</v>
          </cell>
          <cell r="AI335">
            <v>669600000</v>
          </cell>
          <cell r="AJ335">
            <v>50000</v>
          </cell>
          <cell r="AK335">
            <v>50000</v>
          </cell>
          <cell r="AL335">
            <v>50000</v>
          </cell>
          <cell r="AM335">
            <v>50000</v>
          </cell>
          <cell r="AN335">
            <v>50000</v>
          </cell>
          <cell r="AO335">
            <v>50000</v>
          </cell>
          <cell r="AP335">
            <v>50000</v>
          </cell>
          <cell r="AQ335">
            <v>50000</v>
          </cell>
          <cell r="AR335">
            <v>50000</v>
          </cell>
          <cell r="AS335">
            <v>50000</v>
          </cell>
          <cell r="AT335">
            <v>50000</v>
          </cell>
          <cell r="AU335">
            <v>50000</v>
          </cell>
          <cell r="AV335">
            <v>600000</v>
          </cell>
          <cell r="AW335">
            <v>27900000</v>
          </cell>
          <cell r="AX335">
            <v>27900000</v>
          </cell>
          <cell r="AY335">
            <v>27900000</v>
          </cell>
          <cell r="AZ335">
            <v>27900000</v>
          </cell>
          <cell r="BA335">
            <v>27900000</v>
          </cell>
          <cell r="BB335">
            <v>27900000</v>
          </cell>
          <cell r="BC335">
            <v>27900000</v>
          </cell>
          <cell r="BD335">
            <v>27900000</v>
          </cell>
          <cell r="BE335">
            <v>27900000</v>
          </cell>
          <cell r="BF335">
            <v>27900000</v>
          </cell>
          <cell r="BG335">
            <v>27900000</v>
          </cell>
          <cell r="BH335">
            <v>27900000</v>
          </cell>
          <cell r="BI335">
            <v>334800000</v>
          </cell>
          <cell r="BJ335">
            <v>200000</v>
          </cell>
          <cell r="BK335">
            <v>25400000</v>
          </cell>
          <cell r="BL335">
            <v>100000</v>
          </cell>
          <cell r="BM335">
            <v>25100000</v>
          </cell>
        </row>
        <row r="336">
          <cell r="A336">
            <v>330</v>
          </cell>
          <cell r="B336" t="str">
            <v>11/12</v>
          </cell>
          <cell r="C336">
            <v>1</v>
          </cell>
          <cell r="D336" t="str">
            <v>W</v>
          </cell>
          <cell r="E336" t="str">
            <v>P</v>
          </cell>
          <cell r="H336">
            <v>4</v>
          </cell>
          <cell r="I336" t="str">
            <v>W4P1 11/12</v>
          </cell>
          <cell r="J336">
            <v>100000</v>
          </cell>
          <cell r="K336">
            <v>100000</v>
          </cell>
          <cell r="L336">
            <v>100000</v>
          </cell>
          <cell r="M336">
            <v>100000</v>
          </cell>
          <cell r="N336">
            <v>100000</v>
          </cell>
          <cell r="O336">
            <v>100000</v>
          </cell>
          <cell r="P336">
            <v>100000</v>
          </cell>
          <cell r="Q336">
            <v>100000</v>
          </cell>
          <cell r="R336">
            <v>100000</v>
          </cell>
          <cell r="S336">
            <v>100000</v>
          </cell>
          <cell r="T336">
            <v>100000</v>
          </cell>
          <cell r="U336">
            <v>100000</v>
          </cell>
          <cell r="V336">
            <v>1200000</v>
          </cell>
          <cell r="W336">
            <v>55900000</v>
          </cell>
          <cell r="X336">
            <v>55900000</v>
          </cell>
          <cell r="Y336">
            <v>55900000</v>
          </cell>
          <cell r="Z336">
            <v>55900000</v>
          </cell>
          <cell r="AA336">
            <v>55900000</v>
          </cell>
          <cell r="AB336">
            <v>55900000</v>
          </cell>
          <cell r="AC336">
            <v>55900000</v>
          </cell>
          <cell r="AD336">
            <v>55900000</v>
          </cell>
          <cell r="AE336">
            <v>55900000</v>
          </cell>
          <cell r="AF336">
            <v>55900000</v>
          </cell>
          <cell r="AG336">
            <v>55900000</v>
          </cell>
          <cell r="AH336">
            <v>55900000</v>
          </cell>
          <cell r="AI336">
            <v>670800000</v>
          </cell>
          <cell r="AJ336">
            <v>50000</v>
          </cell>
          <cell r="AK336">
            <v>50000</v>
          </cell>
          <cell r="AL336">
            <v>50000</v>
          </cell>
          <cell r="AM336">
            <v>50000</v>
          </cell>
          <cell r="AN336">
            <v>50000</v>
          </cell>
          <cell r="AO336">
            <v>50000</v>
          </cell>
          <cell r="AP336">
            <v>50000</v>
          </cell>
          <cell r="AQ336">
            <v>50000</v>
          </cell>
          <cell r="AR336">
            <v>50000</v>
          </cell>
          <cell r="AS336">
            <v>50000</v>
          </cell>
          <cell r="AT336">
            <v>50000</v>
          </cell>
          <cell r="AU336">
            <v>50000</v>
          </cell>
          <cell r="AV336">
            <v>600000</v>
          </cell>
          <cell r="AW336">
            <v>27950000</v>
          </cell>
          <cell r="AX336">
            <v>27950000</v>
          </cell>
          <cell r="AY336">
            <v>27950000</v>
          </cell>
          <cell r="AZ336">
            <v>27950000</v>
          </cell>
          <cell r="BA336">
            <v>27950000</v>
          </cell>
          <cell r="BB336">
            <v>27950000</v>
          </cell>
          <cell r="BC336">
            <v>27950000</v>
          </cell>
          <cell r="BD336">
            <v>27950000</v>
          </cell>
          <cell r="BE336">
            <v>27950000</v>
          </cell>
          <cell r="BF336">
            <v>27950000</v>
          </cell>
          <cell r="BG336">
            <v>27950000</v>
          </cell>
          <cell r="BH336">
            <v>27950000</v>
          </cell>
          <cell r="BI336">
            <v>335400000</v>
          </cell>
          <cell r="BJ336">
            <v>200000</v>
          </cell>
          <cell r="BK336">
            <v>25600000</v>
          </cell>
          <cell r="BL336">
            <v>100000</v>
          </cell>
          <cell r="BM336">
            <v>25200000</v>
          </cell>
        </row>
        <row r="337">
          <cell r="A337">
            <v>331</v>
          </cell>
          <cell r="B337" t="str">
            <v>11/12</v>
          </cell>
          <cell r="C337">
            <v>1</v>
          </cell>
          <cell r="E337" t="str">
            <v>P</v>
          </cell>
          <cell r="I337" t="str">
            <v>P1 11/12</v>
          </cell>
          <cell r="J337">
            <v>1300000</v>
          </cell>
          <cell r="K337">
            <v>1300000</v>
          </cell>
          <cell r="L337">
            <v>1300000</v>
          </cell>
          <cell r="M337">
            <v>1300000</v>
          </cell>
          <cell r="N337">
            <v>1300000</v>
          </cell>
          <cell r="O337">
            <v>1300000</v>
          </cell>
          <cell r="P337">
            <v>1300000</v>
          </cell>
          <cell r="Q337">
            <v>1300000</v>
          </cell>
          <cell r="R337">
            <v>1300000</v>
          </cell>
          <cell r="S337">
            <v>1300000</v>
          </cell>
          <cell r="T337">
            <v>1300000</v>
          </cell>
          <cell r="U337">
            <v>1300000</v>
          </cell>
          <cell r="V337">
            <v>15600000</v>
          </cell>
          <cell r="W337">
            <v>55900000</v>
          </cell>
          <cell r="X337">
            <v>55900000</v>
          </cell>
          <cell r="Y337">
            <v>55900000</v>
          </cell>
          <cell r="Z337">
            <v>55900000</v>
          </cell>
          <cell r="AA337">
            <v>55900000</v>
          </cell>
          <cell r="AB337">
            <v>55900000</v>
          </cell>
          <cell r="AC337">
            <v>55900000</v>
          </cell>
          <cell r="AD337">
            <v>55900000</v>
          </cell>
          <cell r="AE337">
            <v>55900000</v>
          </cell>
          <cell r="AF337">
            <v>55900000</v>
          </cell>
          <cell r="AG337">
            <v>55900000</v>
          </cell>
          <cell r="AH337">
            <v>55900000</v>
          </cell>
          <cell r="AI337">
            <v>670800000</v>
          </cell>
          <cell r="AJ337">
            <v>650000</v>
          </cell>
          <cell r="AK337">
            <v>650000</v>
          </cell>
          <cell r="AL337">
            <v>650000</v>
          </cell>
          <cell r="AM337">
            <v>650000</v>
          </cell>
          <cell r="AN337">
            <v>650000</v>
          </cell>
          <cell r="AO337">
            <v>650000</v>
          </cell>
          <cell r="AP337">
            <v>650000</v>
          </cell>
          <cell r="AQ337">
            <v>650000</v>
          </cell>
          <cell r="AR337">
            <v>650000</v>
          </cell>
          <cell r="AS337">
            <v>650000</v>
          </cell>
          <cell r="AT337">
            <v>650000</v>
          </cell>
          <cell r="AU337">
            <v>650000</v>
          </cell>
          <cell r="AV337">
            <v>7800000</v>
          </cell>
          <cell r="AW337">
            <v>27950000</v>
          </cell>
          <cell r="AX337">
            <v>27950000</v>
          </cell>
          <cell r="AY337">
            <v>27950000</v>
          </cell>
          <cell r="AZ337">
            <v>27950000</v>
          </cell>
          <cell r="BA337">
            <v>27950000</v>
          </cell>
          <cell r="BB337">
            <v>27950000</v>
          </cell>
          <cell r="BC337">
            <v>27950000</v>
          </cell>
          <cell r="BD337">
            <v>27950000</v>
          </cell>
          <cell r="BE337">
            <v>27950000</v>
          </cell>
          <cell r="BF337">
            <v>27950000</v>
          </cell>
          <cell r="BG337">
            <v>27950000</v>
          </cell>
          <cell r="BH337">
            <v>27950000</v>
          </cell>
          <cell r="BI337">
            <v>335400000</v>
          </cell>
          <cell r="BJ337">
            <v>800000</v>
          </cell>
          <cell r="BK337">
            <v>25600000</v>
          </cell>
          <cell r="BL337">
            <v>400000</v>
          </cell>
          <cell r="BM337">
            <v>25200000</v>
          </cell>
        </row>
        <row r="338">
          <cell r="A338">
            <v>332</v>
          </cell>
          <cell r="B338" t="str">
            <v>11/12</v>
          </cell>
          <cell r="C338">
            <v>2</v>
          </cell>
          <cell r="D338" t="str">
            <v>W</v>
          </cell>
          <cell r="E338" t="str">
            <v>P</v>
          </cell>
          <cell r="G338">
            <v>2</v>
          </cell>
          <cell r="H338">
            <v>1</v>
          </cell>
          <cell r="I338" t="str">
            <v>W1P2 11/12</v>
          </cell>
          <cell r="J338">
            <v>1000000</v>
          </cell>
          <cell r="K338">
            <v>1000000</v>
          </cell>
          <cell r="L338">
            <v>1000000</v>
          </cell>
          <cell r="M338">
            <v>1000000</v>
          </cell>
          <cell r="N338">
            <v>1000000</v>
          </cell>
          <cell r="O338">
            <v>1000000</v>
          </cell>
          <cell r="P338">
            <v>1000000</v>
          </cell>
          <cell r="Q338">
            <v>1000000</v>
          </cell>
          <cell r="R338">
            <v>1000000</v>
          </cell>
          <cell r="S338">
            <v>1000000</v>
          </cell>
          <cell r="T338">
            <v>1000000</v>
          </cell>
          <cell r="U338">
            <v>1000000</v>
          </cell>
          <cell r="V338">
            <v>12000000</v>
          </cell>
          <cell r="W338">
            <v>56900000</v>
          </cell>
          <cell r="X338">
            <v>56900000</v>
          </cell>
          <cell r="Y338">
            <v>56900000</v>
          </cell>
          <cell r="Z338">
            <v>56900000</v>
          </cell>
          <cell r="AA338">
            <v>56900000</v>
          </cell>
          <cell r="AB338">
            <v>56900000</v>
          </cell>
          <cell r="AC338">
            <v>56900000</v>
          </cell>
          <cell r="AD338">
            <v>56900000</v>
          </cell>
          <cell r="AE338">
            <v>56900000</v>
          </cell>
          <cell r="AF338">
            <v>56900000</v>
          </cell>
          <cell r="AG338">
            <v>56900000</v>
          </cell>
          <cell r="AH338">
            <v>56900000</v>
          </cell>
          <cell r="AI338">
            <v>682800000</v>
          </cell>
          <cell r="AJ338">
            <v>500000</v>
          </cell>
          <cell r="AK338">
            <v>500000</v>
          </cell>
          <cell r="AL338">
            <v>500000</v>
          </cell>
          <cell r="AM338">
            <v>500000</v>
          </cell>
          <cell r="AN338">
            <v>500000</v>
          </cell>
          <cell r="AO338">
            <v>500000</v>
          </cell>
          <cell r="AP338">
            <v>500000</v>
          </cell>
          <cell r="AQ338">
            <v>500000</v>
          </cell>
          <cell r="AR338">
            <v>500000</v>
          </cell>
          <cell r="AS338">
            <v>500000</v>
          </cell>
          <cell r="AT338">
            <v>500000</v>
          </cell>
          <cell r="AU338">
            <v>500000</v>
          </cell>
          <cell r="AV338">
            <v>6000000</v>
          </cell>
          <cell r="AW338">
            <v>28450000</v>
          </cell>
          <cell r="AX338">
            <v>28450000</v>
          </cell>
          <cell r="AY338">
            <v>28450000</v>
          </cell>
          <cell r="AZ338">
            <v>28450000</v>
          </cell>
          <cell r="BA338">
            <v>28450000</v>
          </cell>
          <cell r="BB338">
            <v>28450000</v>
          </cell>
          <cell r="BC338">
            <v>28450000</v>
          </cell>
          <cell r="BD338">
            <v>28450000</v>
          </cell>
          <cell r="BE338">
            <v>28450000</v>
          </cell>
          <cell r="BF338">
            <v>28450000</v>
          </cell>
          <cell r="BG338">
            <v>28450000</v>
          </cell>
          <cell r="BH338">
            <v>28450000</v>
          </cell>
          <cell r="BI338">
            <v>341400000</v>
          </cell>
          <cell r="BJ338">
            <v>40000</v>
          </cell>
          <cell r="BK338">
            <v>25640000</v>
          </cell>
          <cell r="BL338">
            <v>13333.333333333334</v>
          </cell>
          <cell r="BM338">
            <v>25213333.333333332</v>
          </cell>
        </row>
        <row r="339">
          <cell r="A339">
            <v>333</v>
          </cell>
          <cell r="B339" t="str">
            <v>11/12</v>
          </cell>
          <cell r="C339">
            <v>2</v>
          </cell>
          <cell r="D339" t="str">
            <v>W</v>
          </cell>
          <cell r="E339" t="str">
            <v>P</v>
          </cell>
          <cell r="H339">
            <v>2</v>
          </cell>
          <cell r="I339" t="str">
            <v>W2P2 11/12</v>
          </cell>
          <cell r="J339">
            <v>100000</v>
          </cell>
          <cell r="K339">
            <v>100000</v>
          </cell>
          <cell r="L339">
            <v>100000</v>
          </cell>
          <cell r="M339">
            <v>100000</v>
          </cell>
          <cell r="N339">
            <v>100000</v>
          </cell>
          <cell r="O339">
            <v>100000</v>
          </cell>
          <cell r="P339">
            <v>100000</v>
          </cell>
          <cell r="Q339">
            <v>100000</v>
          </cell>
          <cell r="R339">
            <v>100000</v>
          </cell>
          <cell r="S339">
            <v>100000</v>
          </cell>
          <cell r="T339">
            <v>100000</v>
          </cell>
          <cell r="U339">
            <v>100000</v>
          </cell>
          <cell r="V339">
            <v>1200000</v>
          </cell>
          <cell r="W339">
            <v>57000000</v>
          </cell>
          <cell r="X339">
            <v>57000000</v>
          </cell>
          <cell r="Y339">
            <v>57000000</v>
          </cell>
          <cell r="Z339">
            <v>57000000</v>
          </cell>
          <cell r="AA339">
            <v>57000000</v>
          </cell>
          <cell r="AB339">
            <v>57000000</v>
          </cell>
          <cell r="AC339">
            <v>57000000</v>
          </cell>
          <cell r="AD339">
            <v>57000000</v>
          </cell>
          <cell r="AE339">
            <v>57000000</v>
          </cell>
          <cell r="AF339">
            <v>57000000</v>
          </cell>
          <cell r="AG339">
            <v>57000000</v>
          </cell>
          <cell r="AH339">
            <v>57000000</v>
          </cell>
          <cell r="AI339">
            <v>684000000</v>
          </cell>
          <cell r="AJ339">
            <v>50000</v>
          </cell>
          <cell r="AK339">
            <v>50000</v>
          </cell>
          <cell r="AL339">
            <v>50000</v>
          </cell>
          <cell r="AM339">
            <v>50000</v>
          </cell>
          <cell r="AN339">
            <v>50000</v>
          </cell>
          <cell r="AO339">
            <v>50000</v>
          </cell>
          <cell r="AP339">
            <v>50000</v>
          </cell>
          <cell r="AQ339">
            <v>50000</v>
          </cell>
          <cell r="AR339">
            <v>50000</v>
          </cell>
          <cell r="AS339">
            <v>50000</v>
          </cell>
          <cell r="AT339">
            <v>50000</v>
          </cell>
          <cell r="AU339">
            <v>50000</v>
          </cell>
          <cell r="AV339">
            <v>600000</v>
          </cell>
          <cell r="AW339">
            <v>28500000</v>
          </cell>
          <cell r="AX339">
            <v>28500000</v>
          </cell>
          <cell r="AY339">
            <v>28500000</v>
          </cell>
          <cell r="AZ339">
            <v>28500000</v>
          </cell>
          <cell r="BA339">
            <v>28500000</v>
          </cell>
          <cell r="BB339">
            <v>28500000</v>
          </cell>
          <cell r="BC339">
            <v>28500000</v>
          </cell>
          <cell r="BD339">
            <v>28500000</v>
          </cell>
          <cell r="BE339">
            <v>28500000</v>
          </cell>
          <cell r="BF339">
            <v>28500000</v>
          </cell>
          <cell r="BG339">
            <v>28500000</v>
          </cell>
          <cell r="BH339">
            <v>28500000</v>
          </cell>
          <cell r="BI339">
            <v>342000000</v>
          </cell>
          <cell r="BJ339">
            <v>80000</v>
          </cell>
          <cell r="BK339">
            <v>25720000</v>
          </cell>
          <cell r="BL339">
            <v>26666.666666666668</v>
          </cell>
          <cell r="BM339">
            <v>25240000</v>
          </cell>
        </row>
        <row r="340">
          <cell r="A340">
            <v>334</v>
          </cell>
          <cell r="B340" t="str">
            <v>11/12</v>
          </cell>
          <cell r="C340">
            <v>2</v>
          </cell>
          <cell r="D340" t="str">
            <v>W</v>
          </cell>
          <cell r="E340" t="str">
            <v>P</v>
          </cell>
          <cell r="H340">
            <v>3</v>
          </cell>
          <cell r="I340" t="str">
            <v>W3P2 11/12</v>
          </cell>
          <cell r="J340">
            <v>100000</v>
          </cell>
          <cell r="K340">
            <v>100000</v>
          </cell>
          <cell r="L340">
            <v>100000</v>
          </cell>
          <cell r="M340">
            <v>100000</v>
          </cell>
          <cell r="N340">
            <v>100000</v>
          </cell>
          <cell r="O340">
            <v>100000</v>
          </cell>
          <cell r="P340">
            <v>100000</v>
          </cell>
          <cell r="Q340">
            <v>100000</v>
          </cell>
          <cell r="R340">
            <v>100000</v>
          </cell>
          <cell r="S340">
            <v>100000</v>
          </cell>
          <cell r="T340">
            <v>100000</v>
          </cell>
          <cell r="U340">
            <v>100000</v>
          </cell>
          <cell r="V340">
            <v>1200000</v>
          </cell>
          <cell r="W340">
            <v>57100000</v>
          </cell>
          <cell r="X340">
            <v>57100000</v>
          </cell>
          <cell r="Y340">
            <v>57100000</v>
          </cell>
          <cell r="Z340">
            <v>57100000</v>
          </cell>
          <cell r="AA340">
            <v>57100000</v>
          </cell>
          <cell r="AB340">
            <v>57100000</v>
          </cell>
          <cell r="AC340">
            <v>57100000</v>
          </cell>
          <cell r="AD340">
            <v>57100000</v>
          </cell>
          <cell r="AE340">
            <v>57100000</v>
          </cell>
          <cell r="AF340">
            <v>57100000</v>
          </cell>
          <cell r="AG340">
            <v>57100000</v>
          </cell>
          <cell r="AH340">
            <v>57100000</v>
          </cell>
          <cell r="AI340">
            <v>685200000</v>
          </cell>
          <cell r="AJ340">
            <v>50000</v>
          </cell>
          <cell r="AK340">
            <v>50000</v>
          </cell>
          <cell r="AL340">
            <v>50000</v>
          </cell>
          <cell r="AM340">
            <v>50000</v>
          </cell>
          <cell r="AN340">
            <v>50000</v>
          </cell>
          <cell r="AO340">
            <v>50000</v>
          </cell>
          <cell r="AP340">
            <v>50000</v>
          </cell>
          <cell r="AQ340">
            <v>50000</v>
          </cell>
          <cell r="AR340">
            <v>50000</v>
          </cell>
          <cell r="AS340">
            <v>50000</v>
          </cell>
          <cell r="AT340">
            <v>50000</v>
          </cell>
          <cell r="AU340">
            <v>50000</v>
          </cell>
          <cell r="AV340">
            <v>600000</v>
          </cell>
          <cell r="AW340">
            <v>28550000</v>
          </cell>
          <cell r="AX340">
            <v>28550000</v>
          </cell>
          <cell r="AY340">
            <v>28550000</v>
          </cell>
          <cell r="AZ340">
            <v>28550000</v>
          </cell>
          <cell r="BA340">
            <v>28550000</v>
          </cell>
          <cell r="BB340">
            <v>28550000</v>
          </cell>
          <cell r="BC340">
            <v>28550000</v>
          </cell>
          <cell r="BD340">
            <v>28550000</v>
          </cell>
          <cell r="BE340">
            <v>28550000</v>
          </cell>
          <cell r="BF340">
            <v>28550000</v>
          </cell>
          <cell r="BG340">
            <v>28550000</v>
          </cell>
          <cell r="BH340">
            <v>28550000</v>
          </cell>
          <cell r="BI340">
            <v>342600000</v>
          </cell>
          <cell r="BJ340">
            <v>120000</v>
          </cell>
          <cell r="BK340">
            <v>25840000</v>
          </cell>
          <cell r="BL340">
            <v>40000</v>
          </cell>
          <cell r="BM340">
            <v>25280000</v>
          </cell>
        </row>
        <row r="341">
          <cell r="A341">
            <v>335</v>
          </cell>
          <cell r="B341" t="str">
            <v>11/12</v>
          </cell>
          <cell r="C341">
            <v>2</v>
          </cell>
          <cell r="D341" t="str">
            <v>W</v>
          </cell>
          <cell r="E341" t="str">
            <v>P</v>
          </cell>
          <cell r="H341">
            <v>4</v>
          </cell>
          <cell r="I341" t="str">
            <v>W4P2 11/12</v>
          </cell>
          <cell r="J341">
            <v>100000</v>
          </cell>
          <cell r="K341">
            <v>100000</v>
          </cell>
          <cell r="L341">
            <v>100000</v>
          </cell>
          <cell r="M341">
            <v>100000</v>
          </cell>
          <cell r="N341">
            <v>100000</v>
          </cell>
          <cell r="O341">
            <v>100000</v>
          </cell>
          <cell r="P341">
            <v>100000</v>
          </cell>
          <cell r="Q341">
            <v>100000</v>
          </cell>
          <cell r="R341">
            <v>100000</v>
          </cell>
          <cell r="S341">
            <v>100000</v>
          </cell>
          <cell r="T341">
            <v>100000</v>
          </cell>
          <cell r="U341">
            <v>100000</v>
          </cell>
          <cell r="V341">
            <v>1200000</v>
          </cell>
          <cell r="W341">
            <v>57200000</v>
          </cell>
          <cell r="X341">
            <v>57200000</v>
          </cell>
          <cell r="Y341">
            <v>57200000</v>
          </cell>
          <cell r="Z341">
            <v>57200000</v>
          </cell>
          <cell r="AA341">
            <v>57200000</v>
          </cell>
          <cell r="AB341">
            <v>57200000</v>
          </cell>
          <cell r="AC341">
            <v>57200000</v>
          </cell>
          <cell r="AD341">
            <v>57200000</v>
          </cell>
          <cell r="AE341">
            <v>57200000</v>
          </cell>
          <cell r="AF341">
            <v>57200000</v>
          </cell>
          <cell r="AG341">
            <v>57200000</v>
          </cell>
          <cell r="AH341">
            <v>57200000</v>
          </cell>
          <cell r="AI341">
            <v>686400000</v>
          </cell>
          <cell r="AJ341">
            <v>50000</v>
          </cell>
          <cell r="AK341">
            <v>50000</v>
          </cell>
          <cell r="AL341">
            <v>50000</v>
          </cell>
          <cell r="AM341">
            <v>50000</v>
          </cell>
          <cell r="AN341">
            <v>50000</v>
          </cell>
          <cell r="AO341">
            <v>50000</v>
          </cell>
          <cell r="AP341">
            <v>50000</v>
          </cell>
          <cell r="AQ341">
            <v>50000</v>
          </cell>
          <cell r="AR341">
            <v>50000</v>
          </cell>
          <cell r="AS341">
            <v>50000</v>
          </cell>
          <cell r="AT341">
            <v>50000</v>
          </cell>
          <cell r="AU341">
            <v>50000</v>
          </cell>
          <cell r="AV341">
            <v>600000</v>
          </cell>
          <cell r="AW341">
            <v>28600000</v>
          </cell>
          <cell r="AX341">
            <v>28600000</v>
          </cell>
          <cell r="AY341">
            <v>28600000</v>
          </cell>
          <cell r="AZ341">
            <v>28600000</v>
          </cell>
          <cell r="BA341">
            <v>28600000</v>
          </cell>
          <cell r="BB341">
            <v>28600000</v>
          </cell>
          <cell r="BC341">
            <v>28600000</v>
          </cell>
          <cell r="BD341">
            <v>28600000</v>
          </cell>
          <cell r="BE341">
            <v>28600000</v>
          </cell>
          <cell r="BF341">
            <v>28600000</v>
          </cell>
          <cell r="BG341">
            <v>28600000</v>
          </cell>
          <cell r="BH341">
            <v>28600000</v>
          </cell>
          <cell r="BI341">
            <v>343200000</v>
          </cell>
          <cell r="BJ341">
            <v>160000</v>
          </cell>
          <cell r="BK341">
            <v>26000000</v>
          </cell>
          <cell r="BL341">
            <v>53333.333333333336</v>
          </cell>
          <cell r="BM341">
            <v>25333333.333333332</v>
          </cell>
        </row>
        <row r="342">
          <cell r="A342">
            <v>336</v>
          </cell>
          <cell r="B342" t="str">
            <v>11/12</v>
          </cell>
          <cell r="C342">
            <v>2</v>
          </cell>
          <cell r="E342" t="str">
            <v>P</v>
          </cell>
          <cell r="I342" t="str">
            <v>P2 11/12</v>
          </cell>
          <cell r="J342">
            <v>1300000</v>
          </cell>
          <cell r="K342">
            <v>1300000</v>
          </cell>
          <cell r="L342">
            <v>1300000</v>
          </cell>
          <cell r="M342">
            <v>1300000</v>
          </cell>
          <cell r="N342">
            <v>1300000</v>
          </cell>
          <cell r="O342">
            <v>1300000</v>
          </cell>
          <cell r="P342">
            <v>1300000</v>
          </cell>
          <cell r="Q342">
            <v>1300000</v>
          </cell>
          <cell r="R342">
            <v>1300000</v>
          </cell>
          <cell r="S342">
            <v>1300000</v>
          </cell>
          <cell r="T342">
            <v>1300000</v>
          </cell>
          <cell r="U342">
            <v>1300000</v>
          </cell>
          <cell r="V342">
            <v>15600000</v>
          </cell>
          <cell r="W342">
            <v>57200000</v>
          </cell>
          <cell r="X342">
            <v>57200000</v>
          </cell>
          <cell r="Y342">
            <v>57200000</v>
          </cell>
          <cell r="Z342">
            <v>57200000</v>
          </cell>
          <cell r="AA342">
            <v>57200000</v>
          </cell>
          <cell r="AB342">
            <v>57200000</v>
          </cell>
          <cell r="AC342">
            <v>57200000</v>
          </cell>
          <cell r="AD342">
            <v>57200000</v>
          </cell>
          <cell r="AE342">
            <v>57200000</v>
          </cell>
          <cell r="AF342">
            <v>57200000</v>
          </cell>
          <cell r="AG342">
            <v>57200000</v>
          </cell>
          <cell r="AH342">
            <v>57200000</v>
          </cell>
          <cell r="AI342">
            <v>686400000</v>
          </cell>
          <cell r="AJ342">
            <v>650000</v>
          </cell>
          <cell r="AK342">
            <v>650000</v>
          </cell>
          <cell r="AL342">
            <v>650000</v>
          </cell>
          <cell r="AM342">
            <v>650000</v>
          </cell>
          <cell r="AN342">
            <v>650000</v>
          </cell>
          <cell r="AO342">
            <v>650000</v>
          </cell>
          <cell r="AP342">
            <v>650000</v>
          </cell>
          <cell r="AQ342">
            <v>650000</v>
          </cell>
          <cell r="AR342">
            <v>650000</v>
          </cell>
          <cell r="AS342">
            <v>650000</v>
          </cell>
          <cell r="AT342">
            <v>650000</v>
          </cell>
          <cell r="AU342">
            <v>650000</v>
          </cell>
          <cell r="AV342">
            <v>7800000</v>
          </cell>
          <cell r="AW342">
            <v>28600000</v>
          </cell>
          <cell r="AX342">
            <v>28600000</v>
          </cell>
          <cell r="AY342">
            <v>28600000</v>
          </cell>
          <cell r="AZ342">
            <v>28600000</v>
          </cell>
          <cell r="BA342">
            <v>28600000</v>
          </cell>
          <cell r="BB342">
            <v>28600000</v>
          </cell>
          <cell r="BC342">
            <v>28600000</v>
          </cell>
          <cell r="BD342">
            <v>28600000</v>
          </cell>
          <cell r="BE342">
            <v>28600000</v>
          </cell>
          <cell r="BF342">
            <v>28600000</v>
          </cell>
          <cell r="BG342">
            <v>28600000</v>
          </cell>
          <cell r="BH342">
            <v>28600000</v>
          </cell>
          <cell r="BI342">
            <v>343200000</v>
          </cell>
          <cell r="BJ342">
            <v>400000</v>
          </cell>
          <cell r="BK342">
            <v>26000000</v>
          </cell>
          <cell r="BL342">
            <v>133333.33333333334</v>
          </cell>
          <cell r="BM342">
            <v>25333333.333333332</v>
          </cell>
        </row>
        <row r="343">
          <cell r="A343">
            <v>337</v>
          </cell>
          <cell r="B343" t="str">
            <v>11/12</v>
          </cell>
          <cell r="C343">
            <v>3</v>
          </cell>
          <cell r="D343" t="str">
            <v>W</v>
          </cell>
          <cell r="E343" t="str">
            <v>P</v>
          </cell>
          <cell r="G343">
            <v>3</v>
          </cell>
          <cell r="H343">
            <v>1</v>
          </cell>
          <cell r="I343" t="str">
            <v>W1P3 11/12</v>
          </cell>
          <cell r="J343">
            <v>1000000</v>
          </cell>
          <cell r="K343">
            <v>1000000</v>
          </cell>
          <cell r="L343">
            <v>1000000</v>
          </cell>
          <cell r="M343">
            <v>1000000</v>
          </cell>
          <cell r="N343">
            <v>1000000</v>
          </cell>
          <cell r="O343">
            <v>1000000</v>
          </cell>
          <cell r="P343">
            <v>1000000</v>
          </cell>
          <cell r="Q343">
            <v>1000000</v>
          </cell>
          <cell r="R343">
            <v>1000000</v>
          </cell>
          <cell r="S343">
            <v>1000000</v>
          </cell>
          <cell r="T343">
            <v>1000000</v>
          </cell>
          <cell r="U343">
            <v>1000000</v>
          </cell>
          <cell r="V343">
            <v>12000000</v>
          </cell>
          <cell r="W343">
            <v>58200000</v>
          </cell>
          <cell r="X343">
            <v>58200000</v>
          </cell>
          <cell r="Y343">
            <v>58200000</v>
          </cell>
          <cell r="Z343">
            <v>58200000</v>
          </cell>
          <cell r="AA343">
            <v>58200000</v>
          </cell>
          <cell r="AB343">
            <v>58200000</v>
          </cell>
          <cell r="AC343">
            <v>58200000</v>
          </cell>
          <cell r="AD343">
            <v>58200000</v>
          </cell>
          <cell r="AE343">
            <v>58200000</v>
          </cell>
          <cell r="AF343">
            <v>58200000</v>
          </cell>
          <cell r="AG343">
            <v>58200000</v>
          </cell>
          <cell r="AH343">
            <v>58200000</v>
          </cell>
          <cell r="AI343">
            <v>698400000</v>
          </cell>
          <cell r="AJ343">
            <v>500000</v>
          </cell>
          <cell r="AK343">
            <v>500000</v>
          </cell>
          <cell r="AL343">
            <v>500000</v>
          </cell>
          <cell r="AM343">
            <v>500000</v>
          </cell>
          <cell r="AN343">
            <v>500000</v>
          </cell>
          <cell r="AO343">
            <v>500000</v>
          </cell>
          <cell r="AP343">
            <v>500000</v>
          </cell>
          <cell r="AQ343">
            <v>500000</v>
          </cell>
          <cell r="AR343">
            <v>500000</v>
          </cell>
          <cell r="AS343">
            <v>500000</v>
          </cell>
          <cell r="AT343">
            <v>500000</v>
          </cell>
          <cell r="AU343">
            <v>500000</v>
          </cell>
          <cell r="AV343">
            <v>6000000</v>
          </cell>
          <cell r="AW343">
            <v>29100000</v>
          </cell>
          <cell r="AX343">
            <v>29100000</v>
          </cell>
          <cell r="AY343">
            <v>29100000</v>
          </cell>
          <cell r="AZ343">
            <v>29100000</v>
          </cell>
          <cell r="BA343">
            <v>29100000</v>
          </cell>
          <cell r="BB343">
            <v>29100000</v>
          </cell>
          <cell r="BC343">
            <v>29100000</v>
          </cell>
          <cell r="BD343">
            <v>29100000</v>
          </cell>
          <cell r="BE343">
            <v>29100000</v>
          </cell>
          <cell r="BF343">
            <v>29100000</v>
          </cell>
          <cell r="BG343">
            <v>29100000</v>
          </cell>
          <cell r="BH343">
            <v>29100000</v>
          </cell>
          <cell r="BI343">
            <v>349200000</v>
          </cell>
          <cell r="BJ343">
            <v>8000</v>
          </cell>
          <cell r="BK343">
            <v>26008000</v>
          </cell>
          <cell r="BL343">
            <v>8000</v>
          </cell>
          <cell r="BM343">
            <v>25341333.333333332</v>
          </cell>
        </row>
        <row r="344">
          <cell r="A344">
            <v>338</v>
          </cell>
          <cell r="B344" t="str">
            <v>11/12</v>
          </cell>
          <cell r="C344">
            <v>3</v>
          </cell>
          <cell r="D344" t="str">
            <v>W</v>
          </cell>
          <cell r="E344" t="str">
            <v>P</v>
          </cell>
          <cell r="H344">
            <v>2</v>
          </cell>
          <cell r="I344" t="str">
            <v>W2P3 11/12</v>
          </cell>
          <cell r="J344">
            <v>100000</v>
          </cell>
          <cell r="K344">
            <v>100000</v>
          </cell>
          <cell r="L344">
            <v>100000</v>
          </cell>
          <cell r="M344">
            <v>100000</v>
          </cell>
          <cell r="N344">
            <v>100000</v>
          </cell>
          <cell r="O344">
            <v>100000</v>
          </cell>
          <cell r="P344">
            <v>100000</v>
          </cell>
          <cell r="Q344">
            <v>100000</v>
          </cell>
          <cell r="R344">
            <v>100000</v>
          </cell>
          <cell r="S344">
            <v>100000</v>
          </cell>
          <cell r="T344">
            <v>100000</v>
          </cell>
          <cell r="U344">
            <v>100000</v>
          </cell>
          <cell r="V344">
            <v>1200000</v>
          </cell>
          <cell r="W344">
            <v>58300000</v>
          </cell>
          <cell r="X344">
            <v>58300000</v>
          </cell>
          <cell r="Y344">
            <v>58300000</v>
          </cell>
          <cell r="Z344">
            <v>58300000</v>
          </cell>
          <cell r="AA344">
            <v>58300000</v>
          </cell>
          <cell r="AB344">
            <v>58300000</v>
          </cell>
          <cell r="AC344">
            <v>58300000</v>
          </cell>
          <cell r="AD344">
            <v>58300000</v>
          </cell>
          <cell r="AE344">
            <v>58300000</v>
          </cell>
          <cell r="AF344">
            <v>58300000</v>
          </cell>
          <cell r="AG344">
            <v>58300000</v>
          </cell>
          <cell r="AH344">
            <v>58300000</v>
          </cell>
          <cell r="AI344">
            <v>699600000</v>
          </cell>
          <cell r="AJ344">
            <v>50000</v>
          </cell>
          <cell r="AK344">
            <v>50000</v>
          </cell>
          <cell r="AL344">
            <v>50000</v>
          </cell>
          <cell r="AM344">
            <v>50000</v>
          </cell>
          <cell r="AN344">
            <v>50000</v>
          </cell>
          <cell r="AO344">
            <v>50000</v>
          </cell>
          <cell r="AP344">
            <v>50000</v>
          </cell>
          <cell r="AQ344">
            <v>50000</v>
          </cell>
          <cell r="AR344">
            <v>50000</v>
          </cell>
          <cell r="AS344">
            <v>50000</v>
          </cell>
          <cell r="AT344">
            <v>50000</v>
          </cell>
          <cell r="AU344">
            <v>50000</v>
          </cell>
          <cell r="AV344">
            <v>600000</v>
          </cell>
          <cell r="AW344">
            <v>29150000</v>
          </cell>
          <cell r="AX344">
            <v>29150000</v>
          </cell>
          <cell r="AY344">
            <v>29150000</v>
          </cell>
          <cell r="AZ344">
            <v>29150000</v>
          </cell>
          <cell r="BA344">
            <v>29150000</v>
          </cell>
          <cell r="BB344">
            <v>29150000</v>
          </cell>
          <cell r="BC344">
            <v>29150000</v>
          </cell>
          <cell r="BD344">
            <v>29150000</v>
          </cell>
          <cell r="BE344">
            <v>29150000</v>
          </cell>
          <cell r="BF344">
            <v>29150000</v>
          </cell>
          <cell r="BG344">
            <v>29150000</v>
          </cell>
          <cell r="BH344">
            <v>29150000</v>
          </cell>
          <cell r="BI344">
            <v>349800000</v>
          </cell>
          <cell r="BJ344">
            <v>32000</v>
          </cell>
          <cell r="BK344">
            <v>26040000</v>
          </cell>
          <cell r="BL344">
            <v>32000</v>
          </cell>
          <cell r="BM344">
            <v>25373333.333333332</v>
          </cell>
        </row>
        <row r="345">
          <cell r="A345">
            <v>339</v>
          </cell>
          <cell r="B345" t="str">
            <v>11/12</v>
          </cell>
          <cell r="C345">
            <v>3</v>
          </cell>
          <cell r="D345" t="str">
            <v>W</v>
          </cell>
          <cell r="E345" t="str">
            <v>P</v>
          </cell>
          <cell r="H345">
            <v>3</v>
          </cell>
          <cell r="I345" t="str">
            <v>W3P3 11/12</v>
          </cell>
          <cell r="J345">
            <v>100000</v>
          </cell>
          <cell r="K345">
            <v>100000</v>
          </cell>
          <cell r="L345">
            <v>100000</v>
          </cell>
          <cell r="M345">
            <v>100000</v>
          </cell>
          <cell r="N345">
            <v>100000</v>
          </cell>
          <cell r="O345">
            <v>100000</v>
          </cell>
          <cell r="P345">
            <v>100000</v>
          </cell>
          <cell r="Q345">
            <v>100000</v>
          </cell>
          <cell r="R345">
            <v>100000</v>
          </cell>
          <cell r="S345">
            <v>100000</v>
          </cell>
          <cell r="T345">
            <v>100000</v>
          </cell>
          <cell r="U345">
            <v>100000</v>
          </cell>
          <cell r="V345">
            <v>1200000</v>
          </cell>
          <cell r="W345">
            <v>58400000</v>
          </cell>
          <cell r="X345">
            <v>58400000</v>
          </cell>
          <cell r="Y345">
            <v>58400000</v>
          </cell>
          <cell r="Z345">
            <v>58400000</v>
          </cell>
          <cell r="AA345">
            <v>58400000</v>
          </cell>
          <cell r="AB345">
            <v>58400000</v>
          </cell>
          <cell r="AC345">
            <v>58400000</v>
          </cell>
          <cell r="AD345">
            <v>58400000</v>
          </cell>
          <cell r="AE345">
            <v>58400000</v>
          </cell>
          <cell r="AF345">
            <v>58400000</v>
          </cell>
          <cell r="AG345">
            <v>58400000</v>
          </cell>
          <cell r="AH345">
            <v>58400000</v>
          </cell>
          <cell r="AI345">
            <v>700800000</v>
          </cell>
          <cell r="AJ345">
            <v>50000</v>
          </cell>
          <cell r="AK345">
            <v>50000</v>
          </cell>
          <cell r="AL345">
            <v>50000</v>
          </cell>
          <cell r="AM345">
            <v>50000</v>
          </cell>
          <cell r="AN345">
            <v>50000</v>
          </cell>
          <cell r="AO345">
            <v>50000</v>
          </cell>
          <cell r="AP345">
            <v>50000</v>
          </cell>
          <cell r="AQ345">
            <v>50000</v>
          </cell>
          <cell r="AR345">
            <v>50000</v>
          </cell>
          <cell r="AS345">
            <v>50000</v>
          </cell>
          <cell r="AT345">
            <v>50000</v>
          </cell>
          <cell r="AU345">
            <v>50000</v>
          </cell>
          <cell r="AV345">
            <v>600000</v>
          </cell>
          <cell r="AW345">
            <v>29200000</v>
          </cell>
          <cell r="AX345">
            <v>29200000</v>
          </cell>
          <cell r="AY345">
            <v>29200000</v>
          </cell>
          <cell r="AZ345">
            <v>29200000</v>
          </cell>
          <cell r="BA345">
            <v>29200000</v>
          </cell>
          <cell r="BB345">
            <v>29200000</v>
          </cell>
          <cell r="BC345">
            <v>29200000</v>
          </cell>
          <cell r="BD345">
            <v>29200000</v>
          </cell>
          <cell r="BE345">
            <v>29200000</v>
          </cell>
          <cell r="BF345">
            <v>29200000</v>
          </cell>
          <cell r="BG345">
            <v>29200000</v>
          </cell>
          <cell r="BH345">
            <v>29200000</v>
          </cell>
          <cell r="BI345">
            <v>350400000</v>
          </cell>
          <cell r="BJ345">
            <v>72000</v>
          </cell>
          <cell r="BK345">
            <v>26112000</v>
          </cell>
          <cell r="BL345">
            <v>72000</v>
          </cell>
          <cell r="BM345">
            <v>25445333.333333332</v>
          </cell>
        </row>
        <row r="346">
          <cell r="A346">
            <v>340</v>
          </cell>
          <cell r="B346" t="str">
            <v>11/12</v>
          </cell>
          <cell r="C346">
            <v>3</v>
          </cell>
          <cell r="D346" t="str">
            <v>W</v>
          </cell>
          <cell r="E346" t="str">
            <v>P</v>
          </cell>
          <cell r="H346">
            <v>4</v>
          </cell>
          <cell r="I346" t="str">
            <v>W4P3 11/12</v>
          </cell>
          <cell r="J346">
            <v>100000</v>
          </cell>
          <cell r="K346">
            <v>100000</v>
          </cell>
          <cell r="L346">
            <v>100000</v>
          </cell>
          <cell r="M346">
            <v>100000</v>
          </cell>
          <cell r="N346">
            <v>100000</v>
          </cell>
          <cell r="O346">
            <v>100000</v>
          </cell>
          <cell r="P346">
            <v>100000</v>
          </cell>
          <cell r="Q346">
            <v>100000</v>
          </cell>
          <cell r="R346">
            <v>100000</v>
          </cell>
          <cell r="S346">
            <v>100000</v>
          </cell>
          <cell r="T346">
            <v>100000</v>
          </cell>
          <cell r="U346">
            <v>100000</v>
          </cell>
          <cell r="V346">
            <v>1200000</v>
          </cell>
          <cell r="W346">
            <v>58500000</v>
          </cell>
          <cell r="X346">
            <v>58500000</v>
          </cell>
          <cell r="Y346">
            <v>58500000</v>
          </cell>
          <cell r="Z346">
            <v>58500000</v>
          </cell>
          <cell r="AA346">
            <v>58500000</v>
          </cell>
          <cell r="AB346">
            <v>58500000</v>
          </cell>
          <cell r="AC346">
            <v>58500000</v>
          </cell>
          <cell r="AD346">
            <v>58500000</v>
          </cell>
          <cell r="AE346">
            <v>58500000</v>
          </cell>
          <cell r="AF346">
            <v>58500000</v>
          </cell>
          <cell r="AG346">
            <v>58500000</v>
          </cell>
          <cell r="AH346">
            <v>58500000</v>
          </cell>
          <cell r="AI346">
            <v>702000000</v>
          </cell>
          <cell r="AJ346">
            <v>50000</v>
          </cell>
          <cell r="AK346">
            <v>50000</v>
          </cell>
          <cell r="AL346">
            <v>50000</v>
          </cell>
          <cell r="AM346">
            <v>50000</v>
          </cell>
          <cell r="AN346">
            <v>50000</v>
          </cell>
          <cell r="AO346">
            <v>50000</v>
          </cell>
          <cell r="AP346">
            <v>50000</v>
          </cell>
          <cell r="AQ346">
            <v>50000</v>
          </cell>
          <cell r="AR346">
            <v>50000</v>
          </cell>
          <cell r="AS346">
            <v>50000</v>
          </cell>
          <cell r="AT346">
            <v>50000</v>
          </cell>
          <cell r="AU346">
            <v>50000</v>
          </cell>
          <cell r="AV346">
            <v>600000</v>
          </cell>
          <cell r="AW346">
            <v>29250000</v>
          </cell>
          <cell r="AX346">
            <v>29250000</v>
          </cell>
          <cell r="AY346">
            <v>29250000</v>
          </cell>
          <cell r="AZ346">
            <v>29250000</v>
          </cell>
          <cell r="BA346">
            <v>29250000</v>
          </cell>
          <cell r="BB346">
            <v>29250000</v>
          </cell>
          <cell r="BC346">
            <v>29250000</v>
          </cell>
          <cell r="BD346">
            <v>29250000</v>
          </cell>
          <cell r="BE346">
            <v>29250000</v>
          </cell>
          <cell r="BF346">
            <v>29250000</v>
          </cell>
          <cell r="BG346">
            <v>29250000</v>
          </cell>
          <cell r="BH346">
            <v>29250000</v>
          </cell>
          <cell r="BI346">
            <v>351000000</v>
          </cell>
          <cell r="BJ346">
            <v>128000</v>
          </cell>
          <cell r="BK346">
            <v>26240000</v>
          </cell>
          <cell r="BL346">
            <v>794666.6666666667</v>
          </cell>
          <cell r="BM346">
            <v>26240000</v>
          </cell>
        </row>
        <row r="347">
          <cell r="A347">
            <v>341</v>
          </cell>
          <cell r="B347" t="str">
            <v>11/12</v>
          </cell>
          <cell r="C347">
            <v>3</v>
          </cell>
          <cell r="E347" t="str">
            <v>P</v>
          </cell>
          <cell r="I347" t="str">
            <v>P3 11/12</v>
          </cell>
          <cell r="J347">
            <v>1300000</v>
          </cell>
          <cell r="K347">
            <v>1300000</v>
          </cell>
          <cell r="L347">
            <v>1300000</v>
          </cell>
          <cell r="M347">
            <v>1300000</v>
          </cell>
          <cell r="N347">
            <v>1300000</v>
          </cell>
          <cell r="O347">
            <v>1300000</v>
          </cell>
          <cell r="P347">
            <v>1300000</v>
          </cell>
          <cell r="Q347">
            <v>1300000</v>
          </cell>
          <cell r="R347">
            <v>1300000</v>
          </cell>
          <cell r="S347">
            <v>1300000</v>
          </cell>
          <cell r="T347">
            <v>1300000</v>
          </cell>
          <cell r="U347">
            <v>1300000</v>
          </cell>
          <cell r="V347">
            <v>15600000</v>
          </cell>
          <cell r="W347">
            <v>58500000</v>
          </cell>
          <cell r="X347">
            <v>58500000</v>
          </cell>
          <cell r="Y347">
            <v>58500000</v>
          </cell>
          <cell r="Z347">
            <v>58500000</v>
          </cell>
          <cell r="AA347">
            <v>58500000</v>
          </cell>
          <cell r="AB347">
            <v>58500000</v>
          </cell>
          <cell r="AC347">
            <v>58500000</v>
          </cell>
          <cell r="AD347">
            <v>58500000</v>
          </cell>
          <cell r="AE347">
            <v>58500000</v>
          </cell>
          <cell r="AF347">
            <v>58500000</v>
          </cell>
          <cell r="AG347">
            <v>58500000</v>
          </cell>
          <cell r="AH347">
            <v>58500000</v>
          </cell>
          <cell r="AI347">
            <v>702000000</v>
          </cell>
          <cell r="AJ347">
            <v>650000</v>
          </cell>
          <cell r="AK347">
            <v>650000</v>
          </cell>
          <cell r="AL347">
            <v>650000</v>
          </cell>
          <cell r="AM347">
            <v>650000</v>
          </cell>
          <cell r="AN347">
            <v>650000</v>
          </cell>
          <cell r="AO347">
            <v>650000</v>
          </cell>
          <cell r="AP347">
            <v>650000</v>
          </cell>
          <cell r="AQ347">
            <v>650000</v>
          </cell>
          <cell r="AR347">
            <v>650000</v>
          </cell>
          <cell r="AS347">
            <v>650000</v>
          </cell>
          <cell r="AT347">
            <v>650000</v>
          </cell>
          <cell r="AU347">
            <v>650000</v>
          </cell>
          <cell r="AV347">
            <v>7800000</v>
          </cell>
          <cell r="AW347">
            <v>29250000</v>
          </cell>
          <cell r="AX347">
            <v>29250000</v>
          </cell>
          <cell r="AY347">
            <v>29250000</v>
          </cell>
          <cell r="AZ347">
            <v>29250000</v>
          </cell>
          <cell r="BA347">
            <v>29250000</v>
          </cell>
          <cell r="BB347">
            <v>29250000</v>
          </cell>
          <cell r="BC347">
            <v>29250000</v>
          </cell>
          <cell r="BD347">
            <v>29250000</v>
          </cell>
          <cell r="BE347">
            <v>29250000</v>
          </cell>
          <cell r="BF347">
            <v>29250000</v>
          </cell>
          <cell r="BG347">
            <v>29250000</v>
          </cell>
          <cell r="BH347">
            <v>29250000</v>
          </cell>
          <cell r="BI347">
            <v>351000000</v>
          </cell>
          <cell r="BJ347">
            <v>240000</v>
          </cell>
          <cell r="BK347">
            <v>26240000</v>
          </cell>
          <cell r="BL347">
            <v>906666.6666666667</v>
          </cell>
          <cell r="BM347">
            <v>26240000</v>
          </cell>
        </row>
        <row r="348">
          <cell r="A348">
            <v>342</v>
          </cell>
          <cell r="B348" t="str">
            <v>11/12</v>
          </cell>
          <cell r="C348">
            <v>4</v>
          </cell>
          <cell r="D348" t="str">
            <v>W</v>
          </cell>
          <cell r="E348" t="str">
            <v>P</v>
          </cell>
          <cell r="G348">
            <v>4</v>
          </cell>
          <cell r="H348">
            <v>1</v>
          </cell>
          <cell r="I348" t="str">
            <v>W1P4 11/12</v>
          </cell>
          <cell r="J348">
            <v>1000000</v>
          </cell>
          <cell r="K348">
            <v>1000000</v>
          </cell>
          <cell r="L348">
            <v>1000000</v>
          </cell>
          <cell r="M348">
            <v>1000000</v>
          </cell>
          <cell r="N348">
            <v>1000000</v>
          </cell>
          <cell r="O348">
            <v>1000000</v>
          </cell>
          <cell r="P348">
            <v>1000000</v>
          </cell>
          <cell r="Q348">
            <v>1000000</v>
          </cell>
          <cell r="R348">
            <v>1000000</v>
          </cell>
          <cell r="S348">
            <v>1000000</v>
          </cell>
          <cell r="T348">
            <v>1000000</v>
          </cell>
          <cell r="U348">
            <v>1000000</v>
          </cell>
          <cell r="V348">
            <v>12000000</v>
          </cell>
          <cell r="W348">
            <v>59500000</v>
          </cell>
          <cell r="X348">
            <v>59500000</v>
          </cell>
          <cell r="Y348">
            <v>59500000</v>
          </cell>
          <cell r="Z348">
            <v>59500000</v>
          </cell>
          <cell r="AA348">
            <v>59500000</v>
          </cell>
          <cell r="AB348">
            <v>59500000</v>
          </cell>
          <cell r="AC348">
            <v>59500000</v>
          </cell>
          <cell r="AD348">
            <v>59500000</v>
          </cell>
          <cell r="AE348">
            <v>59500000</v>
          </cell>
          <cell r="AF348">
            <v>59500000</v>
          </cell>
          <cell r="AG348">
            <v>59500000</v>
          </cell>
          <cell r="AH348">
            <v>59500000</v>
          </cell>
          <cell r="AI348">
            <v>714000000</v>
          </cell>
          <cell r="AJ348">
            <v>500000</v>
          </cell>
          <cell r="AK348">
            <v>500000</v>
          </cell>
          <cell r="AL348">
            <v>500000</v>
          </cell>
          <cell r="AM348">
            <v>500000</v>
          </cell>
          <cell r="AN348">
            <v>500000</v>
          </cell>
          <cell r="AO348">
            <v>500000</v>
          </cell>
          <cell r="AP348">
            <v>500000</v>
          </cell>
          <cell r="AQ348">
            <v>500000</v>
          </cell>
          <cell r="AR348">
            <v>500000</v>
          </cell>
          <cell r="AS348">
            <v>500000</v>
          </cell>
          <cell r="AT348">
            <v>500000</v>
          </cell>
          <cell r="AU348">
            <v>500000</v>
          </cell>
          <cell r="AV348">
            <v>6000000</v>
          </cell>
          <cell r="AW348">
            <v>29750000</v>
          </cell>
          <cell r="AX348">
            <v>29750000</v>
          </cell>
          <cell r="AY348">
            <v>29750000</v>
          </cell>
          <cell r="AZ348">
            <v>29750000</v>
          </cell>
          <cell r="BA348">
            <v>29750000</v>
          </cell>
          <cell r="BB348">
            <v>29750000</v>
          </cell>
          <cell r="BC348">
            <v>29750000</v>
          </cell>
          <cell r="BD348">
            <v>29750000</v>
          </cell>
          <cell r="BE348">
            <v>29750000</v>
          </cell>
          <cell r="BF348">
            <v>29750000</v>
          </cell>
          <cell r="BG348">
            <v>29750000</v>
          </cell>
          <cell r="BH348">
            <v>29750000</v>
          </cell>
          <cell r="BI348">
            <v>357000000</v>
          </cell>
          <cell r="BJ348">
            <v>200000</v>
          </cell>
          <cell r="BK348">
            <v>26440000</v>
          </cell>
          <cell r="BL348">
            <v>100000</v>
          </cell>
          <cell r="BM348">
            <v>26340000</v>
          </cell>
        </row>
        <row r="349">
          <cell r="A349">
            <v>343</v>
          </cell>
          <cell r="B349" t="str">
            <v>11/12</v>
          </cell>
          <cell r="C349">
            <v>4</v>
          </cell>
          <cell r="D349" t="str">
            <v>W</v>
          </cell>
          <cell r="E349" t="str">
            <v>P</v>
          </cell>
          <cell r="H349">
            <v>2</v>
          </cell>
          <cell r="I349" t="str">
            <v>W2P4 11/12</v>
          </cell>
          <cell r="J349">
            <v>100000</v>
          </cell>
          <cell r="K349">
            <v>100000</v>
          </cell>
          <cell r="L349">
            <v>100000</v>
          </cell>
          <cell r="M349">
            <v>100000</v>
          </cell>
          <cell r="N349">
            <v>100000</v>
          </cell>
          <cell r="O349">
            <v>100000</v>
          </cell>
          <cell r="P349">
            <v>100000</v>
          </cell>
          <cell r="Q349">
            <v>100000</v>
          </cell>
          <cell r="R349">
            <v>100000</v>
          </cell>
          <cell r="S349">
            <v>100000</v>
          </cell>
          <cell r="T349">
            <v>100000</v>
          </cell>
          <cell r="U349">
            <v>100000</v>
          </cell>
          <cell r="V349">
            <v>1200000</v>
          </cell>
          <cell r="W349">
            <v>59600000</v>
          </cell>
          <cell r="X349">
            <v>59600000</v>
          </cell>
          <cell r="Y349">
            <v>59600000</v>
          </cell>
          <cell r="Z349">
            <v>59600000</v>
          </cell>
          <cell r="AA349">
            <v>59600000</v>
          </cell>
          <cell r="AB349">
            <v>59600000</v>
          </cell>
          <cell r="AC349">
            <v>59600000</v>
          </cell>
          <cell r="AD349">
            <v>59600000</v>
          </cell>
          <cell r="AE349">
            <v>59600000</v>
          </cell>
          <cell r="AF349">
            <v>59600000</v>
          </cell>
          <cell r="AG349">
            <v>59600000</v>
          </cell>
          <cell r="AH349">
            <v>59600000</v>
          </cell>
          <cell r="AI349">
            <v>715200000</v>
          </cell>
          <cell r="AJ349">
            <v>50000</v>
          </cell>
          <cell r="AK349">
            <v>50000</v>
          </cell>
          <cell r="AL349">
            <v>50000</v>
          </cell>
          <cell r="AM349">
            <v>50000</v>
          </cell>
          <cell r="AN349">
            <v>50000</v>
          </cell>
          <cell r="AO349">
            <v>50000</v>
          </cell>
          <cell r="AP349">
            <v>50000</v>
          </cell>
          <cell r="AQ349">
            <v>50000</v>
          </cell>
          <cell r="AR349">
            <v>50000</v>
          </cell>
          <cell r="AS349">
            <v>50000</v>
          </cell>
          <cell r="AT349">
            <v>50000</v>
          </cell>
          <cell r="AU349">
            <v>50000</v>
          </cell>
          <cell r="AV349">
            <v>600000</v>
          </cell>
          <cell r="AW349">
            <v>29800000</v>
          </cell>
          <cell r="AX349">
            <v>29800000</v>
          </cell>
          <cell r="AY349">
            <v>29800000</v>
          </cell>
          <cell r="AZ349">
            <v>29800000</v>
          </cell>
          <cell r="BA349">
            <v>29800000</v>
          </cell>
          <cell r="BB349">
            <v>29800000</v>
          </cell>
          <cell r="BC349">
            <v>29800000</v>
          </cell>
          <cell r="BD349">
            <v>29800000</v>
          </cell>
          <cell r="BE349">
            <v>29800000</v>
          </cell>
          <cell r="BF349">
            <v>29800000</v>
          </cell>
          <cell r="BG349">
            <v>29800000</v>
          </cell>
          <cell r="BH349">
            <v>29800000</v>
          </cell>
          <cell r="BI349">
            <v>357600000</v>
          </cell>
          <cell r="BJ349">
            <v>200000</v>
          </cell>
          <cell r="BK349">
            <v>26640000</v>
          </cell>
          <cell r="BL349">
            <v>100000</v>
          </cell>
          <cell r="BM349">
            <v>26440000</v>
          </cell>
        </row>
        <row r="350">
          <cell r="A350">
            <v>344</v>
          </cell>
          <cell r="B350" t="str">
            <v>11/12</v>
          </cell>
          <cell r="C350">
            <v>4</v>
          </cell>
          <cell r="D350" t="str">
            <v>W</v>
          </cell>
          <cell r="E350" t="str">
            <v>P</v>
          </cell>
          <cell r="H350">
            <v>3</v>
          </cell>
          <cell r="I350" t="str">
            <v>W3P4 11/12</v>
          </cell>
          <cell r="J350">
            <v>100000</v>
          </cell>
          <cell r="K350">
            <v>100000</v>
          </cell>
          <cell r="L350">
            <v>100000</v>
          </cell>
          <cell r="M350">
            <v>100000</v>
          </cell>
          <cell r="N350">
            <v>100000</v>
          </cell>
          <cell r="O350">
            <v>100000</v>
          </cell>
          <cell r="P350">
            <v>100000</v>
          </cell>
          <cell r="Q350">
            <v>100000</v>
          </cell>
          <cell r="R350">
            <v>100000</v>
          </cell>
          <cell r="S350">
            <v>100000</v>
          </cell>
          <cell r="T350">
            <v>100000</v>
          </cell>
          <cell r="U350">
            <v>100000</v>
          </cell>
          <cell r="V350">
            <v>1200000</v>
          </cell>
          <cell r="W350">
            <v>59700000</v>
          </cell>
          <cell r="X350">
            <v>59700000</v>
          </cell>
          <cell r="Y350">
            <v>59700000</v>
          </cell>
          <cell r="Z350">
            <v>59700000</v>
          </cell>
          <cell r="AA350">
            <v>59700000</v>
          </cell>
          <cell r="AB350">
            <v>59700000</v>
          </cell>
          <cell r="AC350">
            <v>59700000</v>
          </cell>
          <cell r="AD350">
            <v>59700000</v>
          </cell>
          <cell r="AE350">
            <v>59700000</v>
          </cell>
          <cell r="AF350">
            <v>59700000</v>
          </cell>
          <cell r="AG350">
            <v>59700000</v>
          </cell>
          <cell r="AH350">
            <v>59700000</v>
          </cell>
          <cell r="AI350">
            <v>716400000</v>
          </cell>
          <cell r="AJ350">
            <v>50000</v>
          </cell>
          <cell r="AK350">
            <v>50000</v>
          </cell>
          <cell r="AL350">
            <v>50000</v>
          </cell>
          <cell r="AM350">
            <v>50000</v>
          </cell>
          <cell r="AN350">
            <v>50000</v>
          </cell>
          <cell r="AO350">
            <v>50000</v>
          </cell>
          <cell r="AP350">
            <v>50000</v>
          </cell>
          <cell r="AQ350">
            <v>50000</v>
          </cell>
          <cell r="AR350">
            <v>50000</v>
          </cell>
          <cell r="AS350">
            <v>50000</v>
          </cell>
          <cell r="AT350">
            <v>50000</v>
          </cell>
          <cell r="AU350">
            <v>50000</v>
          </cell>
          <cell r="AV350">
            <v>600000</v>
          </cell>
          <cell r="AW350">
            <v>29850000</v>
          </cell>
          <cell r="AX350">
            <v>29850000</v>
          </cell>
          <cell r="AY350">
            <v>29850000</v>
          </cell>
          <cell r="AZ350">
            <v>29850000</v>
          </cell>
          <cell r="BA350">
            <v>29850000</v>
          </cell>
          <cell r="BB350">
            <v>29850000</v>
          </cell>
          <cell r="BC350">
            <v>29850000</v>
          </cell>
          <cell r="BD350">
            <v>29850000</v>
          </cell>
          <cell r="BE350">
            <v>29850000</v>
          </cell>
          <cell r="BF350">
            <v>29850000</v>
          </cell>
          <cell r="BG350">
            <v>29850000</v>
          </cell>
          <cell r="BH350">
            <v>29850000</v>
          </cell>
          <cell r="BI350">
            <v>358200000</v>
          </cell>
          <cell r="BJ350">
            <v>200000</v>
          </cell>
          <cell r="BK350">
            <v>26840000</v>
          </cell>
          <cell r="BL350">
            <v>100000</v>
          </cell>
          <cell r="BM350">
            <v>26540000</v>
          </cell>
        </row>
        <row r="351">
          <cell r="A351">
            <v>345</v>
          </cell>
          <cell r="B351" t="str">
            <v>11/12</v>
          </cell>
          <cell r="C351">
            <v>4</v>
          </cell>
          <cell r="D351" t="str">
            <v>W</v>
          </cell>
          <cell r="E351" t="str">
            <v>P</v>
          </cell>
          <cell r="H351">
            <v>4</v>
          </cell>
          <cell r="I351" t="str">
            <v>W4P4 11/12</v>
          </cell>
          <cell r="J351">
            <v>100000</v>
          </cell>
          <cell r="K351">
            <v>100000</v>
          </cell>
          <cell r="L351">
            <v>100000</v>
          </cell>
          <cell r="M351">
            <v>100000</v>
          </cell>
          <cell r="N351">
            <v>100000</v>
          </cell>
          <cell r="O351">
            <v>100000</v>
          </cell>
          <cell r="P351">
            <v>100000</v>
          </cell>
          <cell r="Q351">
            <v>100000</v>
          </cell>
          <cell r="R351">
            <v>100000</v>
          </cell>
          <cell r="S351">
            <v>100000</v>
          </cell>
          <cell r="T351">
            <v>100000</v>
          </cell>
          <cell r="U351">
            <v>100000</v>
          </cell>
          <cell r="V351">
            <v>1200000</v>
          </cell>
          <cell r="W351">
            <v>59800000</v>
          </cell>
          <cell r="X351">
            <v>59800000</v>
          </cell>
          <cell r="Y351">
            <v>59800000</v>
          </cell>
          <cell r="Z351">
            <v>59800000</v>
          </cell>
          <cell r="AA351">
            <v>59800000</v>
          </cell>
          <cell r="AB351">
            <v>59800000</v>
          </cell>
          <cell r="AC351">
            <v>59800000</v>
          </cell>
          <cell r="AD351">
            <v>59800000</v>
          </cell>
          <cell r="AE351">
            <v>59800000</v>
          </cell>
          <cell r="AF351">
            <v>59800000</v>
          </cell>
          <cell r="AG351">
            <v>59800000</v>
          </cell>
          <cell r="AH351">
            <v>59800000</v>
          </cell>
          <cell r="AI351">
            <v>717600000</v>
          </cell>
          <cell r="AJ351">
            <v>50000</v>
          </cell>
          <cell r="AK351">
            <v>50000</v>
          </cell>
          <cell r="AL351">
            <v>50000</v>
          </cell>
          <cell r="AM351">
            <v>50000</v>
          </cell>
          <cell r="AN351">
            <v>50000</v>
          </cell>
          <cell r="AO351">
            <v>50000</v>
          </cell>
          <cell r="AP351">
            <v>50000</v>
          </cell>
          <cell r="AQ351">
            <v>50000</v>
          </cell>
          <cell r="AR351">
            <v>50000</v>
          </cell>
          <cell r="AS351">
            <v>50000</v>
          </cell>
          <cell r="AT351">
            <v>50000</v>
          </cell>
          <cell r="AU351">
            <v>50000</v>
          </cell>
          <cell r="AV351">
            <v>600000</v>
          </cell>
          <cell r="AW351">
            <v>29900000</v>
          </cell>
          <cell r="AX351">
            <v>29900000</v>
          </cell>
          <cell r="AY351">
            <v>29900000</v>
          </cell>
          <cell r="AZ351">
            <v>29900000</v>
          </cell>
          <cell r="BA351">
            <v>29900000</v>
          </cell>
          <cell r="BB351">
            <v>29900000</v>
          </cell>
          <cell r="BC351">
            <v>29900000</v>
          </cell>
          <cell r="BD351">
            <v>29900000</v>
          </cell>
          <cell r="BE351">
            <v>29900000</v>
          </cell>
          <cell r="BF351">
            <v>29900000</v>
          </cell>
          <cell r="BG351">
            <v>29900000</v>
          </cell>
          <cell r="BH351">
            <v>29900000</v>
          </cell>
          <cell r="BI351">
            <v>358800000</v>
          </cell>
          <cell r="BJ351">
            <v>200000</v>
          </cell>
          <cell r="BK351">
            <v>27040000</v>
          </cell>
          <cell r="BL351">
            <v>100000</v>
          </cell>
          <cell r="BM351">
            <v>26640000</v>
          </cell>
        </row>
        <row r="352">
          <cell r="A352">
            <v>346</v>
          </cell>
          <cell r="B352" t="str">
            <v>11/12</v>
          </cell>
          <cell r="C352">
            <v>4</v>
          </cell>
          <cell r="E352" t="str">
            <v>P</v>
          </cell>
          <cell r="I352" t="str">
            <v>P4 11/12</v>
          </cell>
          <cell r="J352">
            <v>1300000</v>
          </cell>
          <cell r="K352">
            <v>1300000</v>
          </cell>
          <cell r="L352">
            <v>1300000</v>
          </cell>
          <cell r="M352">
            <v>1300000</v>
          </cell>
          <cell r="N352">
            <v>1300000</v>
          </cell>
          <cell r="O352">
            <v>1300000</v>
          </cell>
          <cell r="P352">
            <v>1300000</v>
          </cell>
          <cell r="Q352">
            <v>1300000</v>
          </cell>
          <cell r="R352">
            <v>1300000</v>
          </cell>
          <cell r="S352">
            <v>1300000</v>
          </cell>
          <cell r="T352">
            <v>1300000</v>
          </cell>
          <cell r="U352">
            <v>1300000</v>
          </cell>
          <cell r="V352">
            <v>15600000</v>
          </cell>
          <cell r="W352">
            <v>59800000</v>
          </cell>
          <cell r="X352">
            <v>59800000</v>
          </cell>
          <cell r="Y352">
            <v>59800000</v>
          </cell>
          <cell r="Z352">
            <v>59800000</v>
          </cell>
          <cell r="AA352">
            <v>59800000</v>
          </cell>
          <cell r="AB352">
            <v>59800000</v>
          </cell>
          <cell r="AC352">
            <v>59800000</v>
          </cell>
          <cell r="AD352">
            <v>59800000</v>
          </cell>
          <cell r="AE352">
            <v>59800000</v>
          </cell>
          <cell r="AF352">
            <v>59800000</v>
          </cell>
          <cell r="AG352">
            <v>59800000</v>
          </cell>
          <cell r="AH352">
            <v>59800000</v>
          </cell>
          <cell r="AI352">
            <v>717600000</v>
          </cell>
          <cell r="AJ352">
            <v>650000</v>
          </cell>
          <cell r="AK352">
            <v>650000</v>
          </cell>
          <cell r="AL352">
            <v>650000</v>
          </cell>
          <cell r="AM352">
            <v>650000</v>
          </cell>
          <cell r="AN352">
            <v>650000</v>
          </cell>
          <cell r="AO352">
            <v>650000</v>
          </cell>
          <cell r="AP352">
            <v>650000</v>
          </cell>
          <cell r="AQ352">
            <v>650000</v>
          </cell>
          <cell r="AR352">
            <v>650000</v>
          </cell>
          <cell r="AS352">
            <v>650000</v>
          </cell>
          <cell r="AT352">
            <v>650000</v>
          </cell>
          <cell r="AU352">
            <v>650000</v>
          </cell>
          <cell r="AV352">
            <v>7800000</v>
          </cell>
          <cell r="AW352">
            <v>29900000</v>
          </cell>
          <cell r="AX352">
            <v>29900000</v>
          </cell>
          <cell r="AY352">
            <v>29900000</v>
          </cell>
          <cell r="AZ352">
            <v>29900000</v>
          </cell>
          <cell r="BA352">
            <v>29900000</v>
          </cell>
          <cell r="BB352">
            <v>29900000</v>
          </cell>
          <cell r="BC352">
            <v>29900000</v>
          </cell>
          <cell r="BD352">
            <v>29900000</v>
          </cell>
          <cell r="BE352">
            <v>29900000</v>
          </cell>
          <cell r="BF352">
            <v>29900000</v>
          </cell>
          <cell r="BG352">
            <v>29900000</v>
          </cell>
          <cell r="BH352">
            <v>29900000</v>
          </cell>
          <cell r="BI352">
            <v>358800000</v>
          </cell>
          <cell r="BJ352">
            <v>800000</v>
          </cell>
          <cell r="BK352">
            <v>27040000</v>
          </cell>
          <cell r="BL352">
            <v>400000</v>
          </cell>
          <cell r="BM352">
            <v>26640000</v>
          </cell>
        </row>
        <row r="353">
          <cell r="A353">
            <v>347</v>
          </cell>
          <cell r="B353" t="str">
            <v>11/12</v>
          </cell>
          <cell r="C353">
            <v>5</v>
          </cell>
          <cell r="D353" t="str">
            <v>W</v>
          </cell>
          <cell r="E353" t="str">
            <v>P</v>
          </cell>
          <cell r="G353">
            <v>5</v>
          </cell>
          <cell r="H353">
            <v>1</v>
          </cell>
          <cell r="I353" t="str">
            <v>W1P5 11/12</v>
          </cell>
          <cell r="J353">
            <v>1000000</v>
          </cell>
          <cell r="K353">
            <v>1000000</v>
          </cell>
          <cell r="L353">
            <v>1000000</v>
          </cell>
          <cell r="M353">
            <v>1000000</v>
          </cell>
          <cell r="N353">
            <v>1000000</v>
          </cell>
          <cell r="O353">
            <v>1000000</v>
          </cell>
          <cell r="P353">
            <v>1000000</v>
          </cell>
          <cell r="Q353">
            <v>1000000</v>
          </cell>
          <cell r="R353">
            <v>1000000</v>
          </cell>
          <cell r="S353">
            <v>1000000</v>
          </cell>
          <cell r="T353">
            <v>1000000</v>
          </cell>
          <cell r="U353">
            <v>1000000</v>
          </cell>
          <cell r="V353">
            <v>12000000</v>
          </cell>
          <cell r="W353">
            <v>60800000</v>
          </cell>
          <cell r="X353">
            <v>60800000</v>
          </cell>
          <cell r="Y353">
            <v>60800000</v>
          </cell>
          <cell r="Z353">
            <v>60800000</v>
          </cell>
          <cell r="AA353">
            <v>60800000</v>
          </cell>
          <cell r="AB353">
            <v>60800000</v>
          </cell>
          <cell r="AC353">
            <v>60800000</v>
          </cell>
          <cell r="AD353">
            <v>60800000</v>
          </cell>
          <cell r="AE353">
            <v>60800000</v>
          </cell>
          <cell r="AF353">
            <v>60800000</v>
          </cell>
          <cell r="AG353">
            <v>60800000</v>
          </cell>
          <cell r="AH353">
            <v>60800000</v>
          </cell>
          <cell r="AI353">
            <v>729600000</v>
          </cell>
          <cell r="AJ353">
            <v>500000</v>
          </cell>
          <cell r="AK353">
            <v>500000</v>
          </cell>
          <cell r="AL353">
            <v>500000</v>
          </cell>
          <cell r="AM353">
            <v>500000</v>
          </cell>
          <cell r="AN353">
            <v>500000</v>
          </cell>
          <cell r="AO353">
            <v>500000</v>
          </cell>
          <cell r="AP353">
            <v>500000</v>
          </cell>
          <cell r="AQ353">
            <v>500000</v>
          </cell>
          <cell r="AR353">
            <v>500000</v>
          </cell>
          <cell r="AS353">
            <v>500000</v>
          </cell>
          <cell r="AT353">
            <v>500000</v>
          </cell>
          <cell r="AU353">
            <v>500000</v>
          </cell>
          <cell r="AV353">
            <v>6000000</v>
          </cell>
          <cell r="AW353">
            <v>30400000</v>
          </cell>
          <cell r="AX353">
            <v>30400000</v>
          </cell>
          <cell r="AY353">
            <v>30400000</v>
          </cell>
          <cell r="AZ353">
            <v>30400000</v>
          </cell>
          <cell r="BA353">
            <v>30400000</v>
          </cell>
          <cell r="BB353">
            <v>30400000</v>
          </cell>
          <cell r="BC353">
            <v>30400000</v>
          </cell>
          <cell r="BD353">
            <v>30400000</v>
          </cell>
          <cell r="BE353">
            <v>30400000</v>
          </cell>
          <cell r="BF353">
            <v>30400000</v>
          </cell>
          <cell r="BG353">
            <v>30400000</v>
          </cell>
          <cell r="BH353">
            <v>30400000</v>
          </cell>
          <cell r="BI353">
            <v>364800000</v>
          </cell>
          <cell r="BJ353">
            <v>40000</v>
          </cell>
          <cell r="BK353">
            <v>27080000</v>
          </cell>
          <cell r="BL353">
            <v>13333.333333333334</v>
          </cell>
          <cell r="BM353">
            <v>26653333.333333332</v>
          </cell>
        </row>
        <row r="354">
          <cell r="A354">
            <v>348</v>
          </cell>
          <cell r="B354" t="str">
            <v>11/12</v>
          </cell>
          <cell r="C354">
            <v>5</v>
          </cell>
          <cell r="D354" t="str">
            <v>W</v>
          </cell>
          <cell r="E354" t="str">
            <v>P</v>
          </cell>
          <cell r="H354">
            <v>2</v>
          </cell>
          <cell r="I354" t="str">
            <v>W2P5 11/12</v>
          </cell>
          <cell r="J354">
            <v>100000</v>
          </cell>
          <cell r="K354">
            <v>100000</v>
          </cell>
          <cell r="L354">
            <v>100000</v>
          </cell>
          <cell r="M354">
            <v>100000</v>
          </cell>
          <cell r="N354">
            <v>100000</v>
          </cell>
          <cell r="O354">
            <v>100000</v>
          </cell>
          <cell r="P354">
            <v>100000</v>
          </cell>
          <cell r="Q354">
            <v>100000</v>
          </cell>
          <cell r="R354">
            <v>100000</v>
          </cell>
          <cell r="S354">
            <v>100000</v>
          </cell>
          <cell r="T354">
            <v>100000</v>
          </cell>
          <cell r="U354">
            <v>100000</v>
          </cell>
          <cell r="V354">
            <v>1200000</v>
          </cell>
          <cell r="W354">
            <v>60900000</v>
          </cell>
          <cell r="X354">
            <v>60900000</v>
          </cell>
          <cell r="Y354">
            <v>60900000</v>
          </cell>
          <cell r="Z354">
            <v>60900000</v>
          </cell>
          <cell r="AA354">
            <v>60900000</v>
          </cell>
          <cell r="AB354">
            <v>60900000</v>
          </cell>
          <cell r="AC354">
            <v>60900000</v>
          </cell>
          <cell r="AD354">
            <v>60900000</v>
          </cell>
          <cell r="AE354">
            <v>60900000</v>
          </cell>
          <cell r="AF354">
            <v>60900000</v>
          </cell>
          <cell r="AG354">
            <v>60900000</v>
          </cell>
          <cell r="AH354">
            <v>60900000</v>
          </cell>
          <cell r="AI354">
            <v>730800000</v>
          </cell>
          <cell r="AJ354">
            <v>50000</v>
          </cell>
          <cell r="AK354">
            <v>50000</v>
          </cell>
          <cell r="AL354">
            <v>50000</v>
          </cell>
          <cell r="AM354">
            <v>50000</v>
          </cell>
          <cell r="AN354">
            <v>50000</v>
          </cell>
          <cell r="AO354">
            <v>50000</v>
          </cell>
          <cell r="AP354">
            <v>50000</v>
          </cell>
          <cell r="AQ354">
            <v>50000</v>
          </cell>
          <cell r="AR354">
            <v>50000</v>
          </cell>
          <cell r="AS354">
            <v>50000</v>
          </cell>
          <cell r="AT354">
            <v>50000</v>
          </cell>
          <cell r="AU354">
            <v>50000</v>
          </cell>
          <cell r="AV354">
            <v>600000</v>
          </cell>
          <cell r="AW354">
            <v>30450000</v>
          </cell>
          <cell r="AX354">
            <v>30450000</v>
          </cell>
          <cell r="AY354">
            <v>30450000</v>
          </cell>
          <cell r="AZ354">
            <v>30450000</v>
          </cell>
          <cell r="BA354">
            <v>30450000</v>
          </cell>
          <cell r="BB354">
            <v>30450000</v>
          </cell>
          <cell r="BC354">
            <v>30450000</v>
          </cell>
          <cell r="BD354">
            <v>30450000</v>
          </cell>
          <cell r="BE354">
            <v>30450000</v>
          </cell>
          <cell r="BF354">
            <v>30450000</v>
          </cell>
          <cell r="BG354">
            <v>30450000</v>
          </cell>
          <cell r="BH354">
            <v>30450000</v>
          </cell>
          <cell r="BI354">
            <v>365400000</v>
          </cell>
          <cell r="BJ354">
            <v>80000</v>
          </cell>
          <cell r="BK354">
            <v>27160000</v>
          </cell>
          <cell r="BL354">
            <v>26666.666666666668</v>
          </cell>
          <cell r="BM354">
            <v>26680000</v>
          </cell>
        </row>
        <row r="355">
          <cell r="A355">
            <v>349</v>
          </cell>
          <cell r="B355" t="str">
            <v>11/12</v>
          </cell>
          <cell r="C355">
            <v>5</v>
          </cell>
          <cell r="D355" t="str">
            <v>W</v>
          </cell>
          <cell r="E355" t="str">
            <v>P</v>
          </cell>
          <cell r="H355">
            <v>3</v>
          </cell>
          <cell r="I355" t="str">
            <v>W3P5 11/12</v>
          </cell>
          <cell r="J355">
            <v>100000</v>
          </cell>
          <cell r="K355">
            <v>100000</v>
          </cell>
          <cell r="L355">
            <v>100000</v>
          </cell>
          <cell r="M355">
            <v>100000</v>
          </cell>
          <cell r="N355">
            <v>100000</v>
          </cell>
          <cell r="O355">
            <v>100000</v>
          </cell>
          <cell r="P355">
            <v>100000</v>
          </cell>
          <cell r="Q355">
            <v>100000</v>
          </cell>
          <cell r="R355">
            <v>100000</v>
          </cell>
          <cell r="S355">
            <v>100000</v>
          </cell>
          <cell r="T355">
            <v>100000</v>
          </cell>
          <cell r="U355">
            <v>100000</v>
          </cell>
          <cell r="V355">
            <v>1200000</v>
          </cell>
          <cell r="W355">
            <v>61000000</v>
          </cell>
          <cell r="X355">
            <v>61000000</v>
          </cell>
          <cell r="Y355">
            <v>61000000</v>
          </cell>
          <cell r="Z355">
            <v>61000000</v>
          </cell>
          <cell r="AA355">
            <v>61000000</v>
          </cell>
          <cell r="AB355">
            <v>61000000</v>
          </cell>
          <cell r="AC355">
            <v>61000000</v>
          </cell>
          <cell r="AD355">
            <v>61000000</v>
          </cell>
          <cell r="AE355">
            <v>61000000</v>
          </cell>
          <cell r="AF355">
            <v>61000000</v>
          </cell>
          <cell r="AG355">
            <v>61000000</v>
          </cell>
          <cell r="AH355">
            <v>61000000</v>
          </cell>
          <cell r="AI355">
            <v>732000000</v>
          </cell>
          <cell r="AJ355">
            <v>50000</v>
          </cell>
          <cell r="AK355">
            <v>50000</v>
          </cell>
          <cell r="AL355">
            <v>50000</v>
          </cell>
          <cell r="AM355">
            <v>50000</v>
          </cell>
          <cell r="AN355">
            <v>50000</v>
          </cell>
          <cell r="AO355">
            <v>50000</v>
          </cell>
          <cell r="AP355">
            <v>50000</v>
          </cell>
          <cell r="AQ355">
            <v>50000</v>
          </cell>
          <cell r="AR355">
            <v>50000</v>
          </cell>
          <cell r="AS355">
            <v>50000</v>
          </cell>
          <cell r="AT355">
            <v>50000</v>
          </cell>
          <cell r="AU355">
            <v>50000</v>
          </cell>
          <cell r="AV355">
            <v>600000</v>
          </cell>
          <cell r="AW355">
            <v>30500000</v>
          </cell>
          <cell r="AX355">
            <v>30500000</v>
          </cell>
          <cell r="AY355">
            <v>30500000</v>
          </cell>
          <cell r="AZ355">
            <v>30500000</v>
          </cell>
          <cell r="BA355">
            <v>30500000</v>
          </cell>
          <cell r="BB355">
            <v>30500000</v>
          </cell>
          <cell r="BC355">
            <v>30500000</v>
          </cell>
          <cell r="BD355">
            <v>30500000</v>
          </cell>
          <cell r="BE355">
            <v>30500000</v>
          </cell>
          <cell r="BF355">
            <v>30500000</v>
          </cell>
          <cell r="BG355">
            <v>30500000</v>
          </cell>
          <cell r="BH355">
            <v>30500000</v>
          </cell>
          <cell r="BI355">
            <v>366000000</v>
          </cell>
          <cell r="BJ355">
            <v>120000</v>
          </cell>
          <cell r="BK355">
            <v>27280000</v>
          </cell>
          <cell r="BL355">
            <v>40000</v>
          </cell>
          <cell r="BM355">
            <v>26720000</v>
          </cell>
        </row>
        <row r="356">
          <cell r="A356">
            <v>350</v>
          </cell>
          <cell r="B356" t="str">
            <v>11/12</v>
          </cell>
          <cell r="C356">
            <v>5</v>
          </cell>
          <cell r="D356" t="str">
            <v>W</v>
          </cell>
          <cell r="E356" t="str">
            <v>P</v>
          </cell>
          <cell r="H356">
            <v>4</v>
          </cell>
          <cell r="I356" t="str">
            <v>W4P5 11/12</v>
          </cell>
          <cell r="J356">
            <v>100000</v>
          </cell>
          <cell r="K356">
            <v>100000</v>
          </cell>
          <cell r="L356">
            <v>100000</v>
          </cell>
          <cell r="M356">
            <v>100000</v>
          </cell>
          <cell r="N356">
            <v>100000</v>
          </cell>
          <cell r="O356">
            <v>100000</v>
          </cell>
          <cell r="P356">
            <v>100000</v>
          </cell>
          <cell r="Q356">
            <v>100000</v>
          </cell>
          <cell r="R356">
            <v>100000</v>
          </cell>
          <cell r="S356">
            <v>100000</v>
          </cell>
          <cell r="T356">
            <v>100000</v>
          </cell>
          <cell r="U356">
            <v>100000</v>
          </cell>
          <cell r="V356">
            <v>1200000</v>
          </cell>
          <cell r="W356">
            <v>61100000</v>
          </cell>
          <cell r="X356">
            <v>61100000</v>
          </cell>
          <cell r="Y356">
            <v>61100000</v>
          </cell>
          <cell r="Z356">
            <v>61100000</v>
          </cell>
          <cell r="AA356">
            <v>61100000</v>
          </cell>
          <cell r="AB356">
            <v>61100000</v>
          </cell>
          <cell r="AC356">
            <v>61100000</v>
          </cell>
          <cell r="AD356">
            <v>61100000</v>
          </cell>
          <cell r="AE356">
            <v>61100000</v>
          </cell>
          <cell r="AF356">
            <v>61100000</v>
          </cell>
          <cell r="AG356">
            <v>61100000</v>
          </cell>
          <cell r="AH356">
            <v>61100000</v>
          </cell>
          <cell r="AI356">
            <v>733200000</v>
          </cell>
          <cell r="AJ356">
            <v>50000</v>
          </cell>
          <cell r="AK356">
            <v>50000</v>
          </cell>
          <cell r="AL356">
            <v>50000</v>
          </cell>
          <cell r="AM356">
            <v>50000</v>
          </cell>
          <cell r="AN356">
            <v>50000</v>
          </cell>
          <cell r="AO356">
            <v>50000</v>
          </cell>
          <cell r="AP356">
            <v>50000</v>
          </cell>
          <cell r="AQ356">
            <v>50000</v>
          </cell>
          <cell r="AR356">
            <v>50000</v>
          </cell>
          <cell r="AS356">
            <v>50000</v>
          </cell>
          <cell r="AT356">
            <v>50000</v>
          </cell>
          <cell r="AU356">
            <v>50000</v>
          </cell>
          <cell r="AV356">
            <v>600000</v>
          </cell>
          <cell r="AW356">
            <v>30550000</v>
          </cell>
          <cell r="AX356">
            <v>30550000</v>
          </cell>
          <cell r="AY356">
            <v>30550000</v>
          </cell>
          <cell r="AZ356">
            <v>30550000</v>
          </cell>
          <cell r="BA356">
            <v>30550000</v>
          </cell>
          <cell r="BB356">
            <v>30550000</v>
          </cell>
          <cell r="BC356">
            <v>30550000</v>
          </cell>
          <cell r="BD356">
            <v>30550000</v>
          </cell>
          <cell r="BE356">
            <v>30550000</v>
          </cell>
          <cell r="BF356">
            <v>30550000</v>
          </cell>
          <cell r="BG356">
            <v>30550000</v>
          </cell>
          <cell r="BH356">
            <v>30550000</v>
          </cell>
          <cell r="BI356">
            <v>366600000</v>
          </cell>
          <cell r="BJ356">
            <v>160000</v>
          </cell>
          <cell r="BK356">
            <v>27440000</v>
          </cell>
          <cell r="BL356">
            <v>53333.333333333336</v>
          </cell>
          <cell r="BM356">
            <v>26773333.333333332</v>
          </cell>
        </row>
        <row r="357">
          <cell r="A357">
            <v>351</v>
          </cell>
          <cell r="B357" t="str">
            <v>11/12</v>
          </cell>
          <cell r="C357">
            <v>5</v>
          </cell>
          <cell r="E357" t="str">
            <v>P</v>
          </cell>
          <cell r="I357" t="str">
            <v>P5 11/12</v>
          </cell>
          <cell r="J357">
            <v>1300000</v>
          </cell>
          <cell r="K357">
            <v>1300000</v>
          </cell>
          <cell r="L357">
            <v>1300000</v>
          </cell>
          <cell r="M357">
            <v>1300000</v>
          </cell>
          <cell r="N357">
            <v>1300000</v>
          </cell>
          <cell r="O357">
            <v>1300000</v>
          </cell>
          <cell r="P357">
            <v>1300000</v>
          </cell>
          <cell r="Q357">
            <v>1300000</v>
          </cell>
          <cell r="R357">
            <v>1300000</v>
          </cell>
          <cell r="S357">
            <v>1300000</v>
          </cell>
          <cell r="T357">
            <v>1300000</v>
          </cell>
          <cell r="U357">
            <v>1300000</v>
          </cell>
          <cell r="V357">
            <v>15600000</v>
          </cell>
          <cell r="W357">
            <v>61100000</v>
          </cell>
          <cell r="X357">
            <v>61100000</v>
          </cell>
          <cell r="Y357">
            <v>61100000</v>
          </cell>
          <cell r="Z357">
            <v>61100000</v>
          </cell>
          <cell r="AA357">
            <v>61100000</v>
          </cell>
          <cell r="AB357">
            <v>61100000</v>
          </cell>
          <cell r="AC357">
            <v>61100000</v>
          </cell>
          <cell r="AD357">
            <v>61100000</v>
          </cell>
          <cell r="AE357">
            <v>61100000</v>
          </cell>
          <cell r="AF357">
            <v>61100000</v>
          </cell>
          <cell r="AG357">
            <v>61100000</v>
          </cell>
          <cell r="AH357">
            <v>61100000</v>
          </cell>
          <cell r="AI357">
            <v>733200000</v>
          </cell>
          <cell r="AJ357">
            <v>650000</v>
          </cell>
          <cell r="AK357">
            <v>650000</v>
          </cell>
          <cell r="AL357">
            <v>650000</v>
          </cell>
          <cell r="AM357">
            <v>650000</v>
          </cell>
          <cell r="AN357">
            <v>650000</v>
          </cell>
          <cell r="AO357">
            <v>650000</v>
          </cell>
          <cell r="AP357">
            <v>650000</v>
          </cell>
          <cell r="AQ357">
            <v>650000</v>
          </cell>
          <cell r="AR357">
            <v>650000</v>
          </cell>
          <cell r="AS357">
            <v>650000</v>
          </cell>
          <cell r="AT357">
            <v>650000</v>
          </cell>
          <cell r="AU357">
            <v>650000</v>
          </cell>
          <cell r="AV357">
            <v>7800000</v>
          </cell>
          <cell r="AW357">
            <v>30550000</v>
          </cell>
          <cell r="AX357">
            <v>30550000</v>
          </cell>
          <cell r="AY357">
            <v>30550000</v>
          </cell>
          <cell r="AZ357">
            <v>30550000</v>
          </cell>
          <cell r="BA357">
            <v>30550000</v>
          </cell>
          <cell r="BB357">
            <v>30550000</v>
          </cell>
          <cell r="BC357">
            <v>30550000</v>
          </cell>
          <cell r="BD357">
            <v>30550000</v>
          </cell>
          <cell r="BE357">
            <v>30550000</v>
          </cell>
          <cell r="BF357">
            <v>30550000</v>
          </cell>
          <cell r="BG357">
            <v>30550000</v>
          </cell>
          <cell r="BH357">
            <v>30550000</v>
          </cell>
          <cell r="BI357">
            <v>366600000</v>
          </cell>
          <cell r="BJ357">
            <v>400000</v>
          </cell>
          <cell r="BK357">
            <v>27440000</v>
          </cell>
          <cell r="BL357">
            <v>133333.33333333334</v>
          </cell>
          <cell r="BM357">
            <v>26773333.333333332</v>
          </cell>
        </row>
        <row r="358">
          <cell r="A358">
            <v>352</v>
          </cell>
          <cell r="B358" t="str">
            <v>11/12</v>
          </cell>
          <cell r="C358">
            <v>6</v>
          </cell>
          <cell r="D358" t="str">
            <v>W</v>
          </cell>
          <cell r="E358" t="str">
            <v>P</v>
          </cell>
          <cell r="G358">
            <v>6</v>
          </cell>
          <cell r="H358">
            <v>1</v>
          </cell>
          <cell r="I358" t="str">
            <v>W1P6 11/12</v>
          </cell>
          <cell r="J358">
            <v>1000000</v>
          </cell>
          <cell r="K358">
            <v>1000000</v>
          </cell>
          <cell r="L358">
            <v>1000000</v>
          </cell>
          <cell r="M358">
            <v>1000000</v>
          </cell>
          <cell r="N358">
            <v>1000000</v>
          </cell>
          <cell r="O358">
            <v>1000000</v>
          </cell>
          <cell r="P358">
            <v>1000000</v>
          </cell>
          <cell r="Q358">
            <v>1000000</v>
          </cell>
          <cell r="R358">
            <v>1000000</v>
          </cell>
          <cell r="S358">
            <v>1000000</v>
          </cell>
          <cell r="T358">
            <v>1000000</v>
          </cell>
          <cell r="U358">
            <v>1000000</v>
          </cell>
          <cell r="V358">
            <v>12000000</v>
          </cell>
          <cell r="W358">
            <v>62100000</v>
          </cell>
          <cell r="X358">
            <v>62100000</v>
          </cell>
          <cell r="Y358">
            <v>62100000</v>
          </cell>
          <cell r="Z358">
            <v>62100000</v>
          </cell>
          <cell r="AA358">
            <v>62100000</v>
          </cell>
          <cell r="AB358">
            <v>62100000</v>
          </cell>
          <cell r="AC358">
            <v>62100000</v>
          </cell>
          <cell r="AD358">
            <v>62100000</v>
          </cell>
          <cell r="AE358">
            <v>62100000</v>
          </cell>
          <cell r="AF358">
            <v>62100000</v>
          </cell>
          <cell r="AG358">
            <v>62100000</v>
          </cell>
          <cell r="AH358">
            <v>62100000</v>
          </cell>
          <cell r="AI358">
            <v>745200000</v>
          </cell>
          <cell r="AJ358">
            <v>500000</v>
          </cell>
          <cell r="AK358">
            <v>500000</v>
          </cell>
          <cell r="AL358">
            <v>500000</v>
          </cell>
          <cell r="AM358">
            <v>500000</v>
          </cell>
          <cell r="AN358">
            <v>500000</v>
          </cell>
          <cell r="AO358">
            <v>500000</v>
          </cell>
          <cell r="AP358">
            <v>500000</v>
          </cell>
          <cell r="AQ358">
            <v>500000</v>
          </cell>
          <cell r="AR358">
            <v>500000</v>
          </cell>
          <cell r="AS358">
            <v>500000</v>
          </cell>
          <cell r="AT358">
            <v>500000</v>
          </cell>
          <cell r="AU358">
            <v>500000</v>
          </cell>
          <cell r="AV358">
            <v>6000000</v>
          </cell>
          <cell r="AW358">
            <v>31050000</v>
          </cell>
          <cell r="AX358">
            <v>31050000</v>
          </cell>
          <cell r="AY358">
            <v>31050000</v>
          </cell>
          <cell r="AZ358">
            <v>31050000</v>
          </cell>
          <cell r="BA358">
            <v>31050000</v>
          </cell>
          <cell r="BB358">
            <v>31050000</v>
          </cell>
          <cell r="BC358">
            <v>31050000</v>
          </cell>
          <cell r="BD358">
            <v>31050000</v>
          </cell>
          <cell r="BE358">
            <v>31050000</v>
          </cell>
          <cell r="BF358">
            <v>31050000</v>
          </cell>
          <cell r="BG358">
            <v>31050000</v>
          </cell>
          <cell r="BH358">
            <v>31050000</v>
          </cell>
          <cell r="BI358">
            <v>372600000</v>
          </cell>
          <cell r="BJ358">
            <v>8000</v>
          </cell>
          <cell r="BK358">
            <v>27448000</v>
          </cell>
          <cell r="BL358">
            <v>8000</v>
          </cell>
          <cell r="BM358">
            <v>26781333.333333332</v>
          </cell>
        </row>
        <row r="359">
          <cell r="A359">
            <v>353</v>
          </cell>
          <cell r="B359" t="str">
            <v>11/12</v>
          </cell>
          <cell r="C359">
            <v>6</v>
          </cell>
          <cell r="D359" t="str">
            <v>W</v>
          </cell>
          <cell r="E359" t="str">
            <v>P</v>
          </cell>
          <cell r="H359">
            <v>2</v>
          </cell>
          <cell r="I359" t="str">
            <v>W2P6 11/12</v>
          </cell>
          <cell r="J359">
            <v>100000</v>
          </cell>
          <cell r="K359">
            <v>100000</v>
          </cell>
          <cell r="L359">
            <v>100000</v>
          </cell>
          <cell r="M359">
            <v>100000</v>
          </cell>
          <cell r="N359">
            <v>100000</v>
          </cell>
          <cell r="O359">
            <v>100000</v>
          </cell>
          <cell r="P359">
            <v>100000</v>
          </cell>
          <cell r="Q359">
            <v>100000</v>
          </cell>
          <cell r="R359">
            <v>100000</v>
          </cell>
          <cell r="S359">
            <v>100000</v>
          </cell>
          <cell r="T359">
            <v>100000</v>
          </cell>
          <cell r="U359">
            <v>100000</v>
          </cell>
          <cell r="V359">
            <v>1200000</v>
          </cell>
          <cell r="W359">
            <v>62200000</v>
          </cell>
          <cell r="X359">
            <v>62200000</v>
          </cell>
          <cell r="Y359">
            <v>62200000</v>
          </cell>
          <cell r="Z359">
            <v>62200000</v>
          </cell>
          <cell r="AA359">
            <v>62200000</v>
          </cell>
          <cell r="AB359">
            <v>62200000</v>
          </cell>
          <cell r="AC359">
            <v>62200000</v>
          </cell>
          <cell r="AD359">
            <v>62200000</v>
          </cell>
          <cell r="AE359">
            <v>62200000</v>
          </cell>
          <cell r="AF359">
            <v>62200000</v>
          </cell>
          <cell r="AG359">
            <v>62200000</v>
          </cell>
          <cell r="AH359">
            <v>62200000</v>
          </cell>
          <cell r="AI359">
            <v>746400000</v>
          </cell>
          <cell r="AJ359">
            <v>50000</v>
          </cell>
          <cell r="AK359">
            <v>50000</v>
          </cell>
          <cell r="AL359">
            <v>50000</v>
          </cell>
          <cell r="AM359">
            <v>50000</v>
          </cell>
          <cell r="AN359">
            <v>50000</v>
          </cell>
          <cell r="AO359">
            <v>50000</v>
          </cell>
          <cell r="AP359">
            <v>50000</v>
          </cell>
          <cell r="AQ359">
            <v>50000</v>
          </cell>
          <cell r="AR359">
            <v>50000</v>
          </cell>
          <cell r="AS359">
            <v>50000</v>
          </cell>
          <cell r="AT359">
            <v>50000</v>
          </cell>
          <cell r="AU359">
            <v>50000</v>
          </cell>
          <cell r="AV359">
            <v>600000</v>
          </cell>
          <cell r="AW359">
            <v>31100000</v>
          </cell>
          <cell r="AX359">
            <v>31100000</v>
          </cell>
          <cell r="AY359">
            <v>31100000</v>
          </cell>
          <cell r="AZ359">
            <v>31100000</v>
          </cell>
          <cell r="BA359">
            <v>31100000</v>
          </cell>
          <cell r="BB359">
            <v>31100000</v>
          </cell>
          <cell r="BC359">
            <v>31100000</v>
          </cell>
          <cell r="BD359">
            <v>31100000</v>
          </cell>
          <cell r="BE359">
            <v>31100000</v>
          </cell>
          <cell r="BF359">
            <v>31100000</v>
          </cell>
          <cell r="BG359">
            <v>31100000</v>
          </cell>
          <cell r="BH359">
            <v>31100000</v>
          </cell>
          <cell r="BI359">
            <v>373200000</v>
          </cell>
          <cell r="BJ359">
            <v>32000</v>
          </cell>
          <cell r="BK359">
            <v>27480000</v>
          </cell>
          <cell r="BL359">
            <v>32000</v>
          </cell>
          <cell r="BM359">
            <v>26813333.333333332</v>
          </cell>
        </row>
        <row r="360">
          <cell r="A360">
            <v>354</v>
          </cell>
          <cell r="B360" t="str">
            <v>11/12</v>
          </cell>
          <cell r="C360">
            <v>6</v>
          </cell>
          <cell r="D360" t="str">
            <v>W</v>
          </cell>
          <cell r="E360" t="str">
            <v>P</v>
          </cell>
          <cell r="H360">
            <v>3</v>
          </cell>
          <cell r="I360" t="str">
            <v>W3P6 11/12</v>
          </cell>
          <cell r="J360">
            <v>100000</v>
          </cell>
          <cell r="K360">
            <v>100000</v>
          </cell>
          <cell r="L360">
            <v>100000</v>
          </cell>
          <cell r="M360">
            <v>100000</v>
          </cell>
          <cell r="N360">
            <v>100000</v>
          </cell>
          <cell r="O360">
            <v>100000</v>
          </cell>
          <cell r="P360">
            <v>100000</v>
          </cell>
          <cell r="Q360">
            <v>100000</v>
          </cell>
          <cell r="R360">
            <v>100000</v>
          </cell>
          <cell r="S360">
            <v>100000</v>
          </cell>
          <cell r="T360">
            <v>100000</v>
          </cell>
          <cell r="U360">
            <v>100000</v>
          </cell>
          <cell r="V360">
            <v>1200000</v>
          </cell>
          <cell r="W360">
            <v>62300000</v>
          </cell>
          <cell r="X360">
            <v>62300000</v>
          </cell>
          <cell r="Y360">
            <v>62300000</v>
          </cell>
          <cell r="Z360">
            <v>62300000</v>
          </cell>
          <cell r="AA360">
            <v>62300000</v>
          </cell>
          <cell r="AB360">
            <v>62300000</v>
          </cell>
          <cell r="AC360">
            <v>62300000</v>
          </cell>
          <cell r="AD360">
            <v>62300000</v>
          </cell>
          <cell r="AE360">
            <v>62300000</v>
          </cell>
          <cell r="AF360">
            <v>62300000</v>
          </cell>
          <cell r="AG360">
            <v>62300000</v>
          </cell>
          <cell r="AH360">
            <v>62300000</v>
          </cell>
          <cell r="AI360">
            <v>747600000</v>
          </cell>
          <cell r="AJ360">
            <v>50000</v>
          </cell>
          <cell r="AK360">
            <v>50000</v>
          </cell>
          <cell r="AL360">
            <v>50000</v>
          </cell>
          <cell r="AM360">
            <v>50000</v>
          </cell>
          <cell r="AN360">
            <v>50000</v>
          </cell>
          <cell r="AO360">
            <v>50000</v>
          </cell>
          <cell r="AP360">
            <v>50000</v>
          </cell>
          <cell r="AQ360">
            <v>50000</v>
          </cell>
          <cell r="AR360">
            <v>50000</v>
          </cell>
          <cell r="AS360">
            <v>50000</v>
          </cell>
          <cell r="AT360">
            <v>50000</v>
          </cell>
          <cell r="AU360">
            <v>50000</v>
          </cell>
          <cell r="AV360">
            <v>600000</v>
          </cell>
          <cell r="AW360">
            <v>31150000</v>
          </cell>
          <cell r="AX360">
            <v>31150000</v>
          </cell>
          <cell r="AY360">
            <v>31150000</v>
          </cell>
          <cell r="AZ360">
            <v>31150000</v>
          </cell>
          <cell r="BA360">
            <v>31150000</v>
          </cell>
          <cell r="BB360">
            <v>31150000</v>
          </cell>
          <cell r="BC360">
            <v>31150000</v>
          </cell>
          <cell r="BD360">
            <v>31150000</v>
          </cell>
          <cell r="BE360">
            <v>31150000</v>
          </cell>
          <cell r="BF360">
            <v>31150000</v>
          </cell>
          <cell r="BG360">
            <v>31150000</v>
          </cell>
          <cell r="BH360">
            <v>31150000</v>
          </cell>
          <cell r="BI360">
            <v>373800000</v>
          </cell>
          <cell r="BJ360">
            <v>72000</v>
          </cell>
          <cell r="BK360">
            <v>27552000</v>
          </cell>
          <cell r="BL360">
            <v>72000</v>
          </cell>
          <cell r="BM360">
            <v>26885333.333333332</v>
          </cell>
        </row>
        <row r="361">
          <cell r="A361">
            <v>355</v>
          </cell>
          <cell r="B361" t="str">
            <v>11/12</v>
          </cell>
          <cell r="C361">
            <v>6</v>
          </cell>
          <cell r="D361" t="str">
            <v>W</v>
          </cell>
          <cell r="E361" t="str">
            <v>P</v>
          </cell>
          <cell r="H361">
            <v>4</v>
          </cell>
          <cell r="I361" t="str">
            <v>W4P6 11/12</v>
          </cell>
          <cell r="J361">
            <v>100000</v>
          </cell>
          <cell r="K361">
            <v>100000</v>
          </cell>
          <cell r="L361">
            <v>100000</v>
          </cell>
          <cell r="M361">
            <v>100000</v>
          </cell>
          <cell r="N361">
            <v>100000</v>
          </cell>
          <cell r="O361">
            <v>100000</v>
          </cell>
          <cell r="P361">
            <v>100000</v>
          </cell>
          <cell r="Q361">
            <v>100000</v>
          </cell>
          <cell r="R361">
            <v>100000</v>
          </cell>
          <cell r="S361">
            <v>100000</v>
          </cell>
          <cell r="T361">
            <v>100000</v>
          </cell>
          <cell r="U361">
            <v>100000</v>
          </cell>
          <cell r="V361">
            <v>1200000</v>
          </cell>
          <cell r="W361">
            <v>62400000</v>
          </cell>
          <cell r="X361">
            <v>62400000</v>
          </cell>
          <cell r="Y361">
            <v>62400000</v>
          </cell>
          <cell r="Z361">
            <v>62400000</v>
          </cell>
          <cell r="AA361">
            <v>62400000</v>
          </cell>
          <cell r="AB361">
            <v>62400000</v>
          </cell>
          <cell r="AC361">
            <v>62400000</v>
          </cell>
          <cell r="AD361">
            <v>62400000</v>
          </cell>
          <cell r="AE361">
            <v>62400000</v>
          </cell>
          <cell r="AF361">
            <v>62400000</v>
          </cell>
          <cell r="AG361">
            <v>62400000</v>
          </cell>
          <cell r="AH361">
            <v>62400000</v>
          </cell>
          <cell r="AI361">
            <v>748800000</v>
          </cell>
          <cell r="AJ361">
            <v>50000</v>
          </cell>
          <cell r="AK361">
            <v>50000</v>
          </cell>
          <cell r="AL361">
            <v>50000</v>
          </cell>
          <cell r="AM361">
            <v>50000</v>
          </cell>
          <cell r="AN361">
            <v>50000</v>
          </cell>
          <cell r="AO361">
            <v>50000</v>
          </cell>
          <cell r="AP361">
            <v>50000</v>
          </cell>
          <cell r="AQ361">
            <v>50000</v>
          </cell>
          <cell r="AR361">
            <v>50000</v>
          </cell>
          <cell r="AS361">
            <v>50000</v>
          </cell>
          <cell r="AT361">
            <v>50000</v>
          </cell>
          <cell r="AU361">
            <v>50000</v>
          </cell>
          <cell r="AV361">
            <v>600000</v>
          </cell>
          <cell r="AW361">
            <v>31200000</v>
          </cell>
          <cell r="AX361">
            <v>31200000</v>
          </cell>
          <cell r="AY361">
            <v>31200000</v>
          </cell>
          <cell r="AZ361">
            <v>31200000</v>
          </cell>
          <cell r="BA361">
            <v>31200000</v>
          </cell>
          <cell r="BB361">
            <v>31200000</v>
          </cell>
          <cell r="BC361">
            <v>31200000</v>
          </cell>
          <cell r="BD361">
            <v>31200000</v>
          </cell>
          <cell r="BE361">
            <v>31200000</v>
          </cell>
          <cell r="BF361">
            <v>31200000</v>
          </cell>
          <cell r="BG361">
            <v>31200000</v>
          </cell>
          <cell r="BH361">
            <v>31200000</v>
          </cell>
          <cell r="BI361">
            <v>374400000</v>
          </cell>
          <cell r="BJ361">
            <v>128000</v>
          </cell>
          <cell r="BK361">
            <v>27680000</v>
          </cell>
          <cell r="BL361">
            <v>794666.6666666667</v>
          </cell>
          <cell r="BM361">
            <v>27680000</v>
          </cell>
        </row>
        <row r="362">
          <cell r="A362">
            <v>356</v>
          </cell>
          <cell r="B362" t="str">
            <v>11/12</v>
          </cell>
          <cell r="C362">
            <v>6</v>
          </cell>
          <cell r="E362" t="str">
            <v>P</v>
          </cell>
          <cell r="I362" t="str">
            <v>P6 11/12</v>
          </cell>
          <cell r="J362">
            <v>1300000</v>
          </cell>
          <cell r="K362">
            <v>1300000</v>
          </cell>
          <cell r="L362">
            <v>1300000</v>
          </cell>
          <cell r="M362">
            <v>1300000</v>
          </cell>
          <cell r="N362">
            <v>1300000</v>
          </cell>
          <cell r="O362">
            <v>1300000</v>
          </cell>
          <cell r="P362">
            <v>1300000</v>
          </cell>
          <cell r="Q362">
            <v>1300000</v>
          </cell>
          <cell r="R362">
            <v>1300000</v>
          </cell>
          <cell r="S362">
            <v>1300000</v>
          </cell>
          <cell r="T362">
            <v>1300000</v>
          </cell>
          <cell r="U362">
            <v>1300000</v>
          </cell>
          <cell r="V362">
            <v>15600000</v>
          </cell>
          <cell r="W362">
            <v>62400000</v>
          </cell>
          <cell r="X362">
            <v>62400000</v>
          </cell>
          <cell r="Y362">
            <v>62400000</v>
          </cell>
          <cell r="Z362">
            <v>62400000</v>
          </cell>
          <cell r="AA362">
            <v>62400000</v>
          </cell>
          <cell r="AB362">
            <v>62400000</v>
          </cell>
          <cell r="AC362">
            <v>62400000</v>
          </cell>
          <cell r="AD362">
            <v>62400000</v>
          </cell>
          <cell r="AE362">
            <v>62400000</v>
          </cell>
          <cell r="AF362">
            <v>62400000</v>
          </cell>
          <cell r="AG362">
            <v>62400000</v>
          </cell>
          <cell r="AH362">
            <v>62400000</v>
          </cell>
          <cell r="AI362">
            <v>748800000</v>
          </cell>
          <cell r="AJ362">
            <v>650000</v>
          </cell>
          <cell r="AK362">
            <v>650000</v>
          </cell>
          <cell r="AL362">
            <v>650000</v>
          </cell>
          <cell r="AM362">
            <v>650000</v>
          </cell>
          <cell r="AN362">
            <v>650000</v>
          </cell>
          <cell r="AO362">
            <v>650000</v>
          </cell>
          <cell r="AP362">
            <v>650000</v>
          </cell>
          <cell r="AQ362">
            <v>650000</v>
          </cell>
          <cell r="AR362">
            <v>650000</v>
          </cell>
          <cell r="AS362">
            <v>650000</v>
          </cell>
          <cell r="AT362">
            <v>650000</v>
          </cell>
          <cell r="AU362">
            <v>650000</v>
          </cell>
          <cell r="AV362">
            <v>7800000</v>
          </cell>
          <cell r="AW362">
            <v>31200000</v>
          </cell>
          <cell r="AX362">
            <v>31200000</v>
          </cell>
          <cell r="AY362">
            <v>31200000</v>
          </cell>
          <cell r="AZ362">
            <v>31200000</v>
          </cell>
          <cell r="BA362">
            <v>31200000</v>
          </cell>
          <cell r="BB362">
            <v>31200000</v>
          </cell>
          <cell r="BC362">
            <v>31200000</v>
          </cell>
          <cell r="BD362">
            <v>31200000</v>
          </cell>
          <cell r="BE362">
            <v>31200000</v>
          </cell>
          <cell r="BF362">
            <v>31200000</v>
          </cell>
          <cell r="BG362">
            <v>31200000</v>
          </cell>
          <cell r="BH362">
            <v>31200000</v>
          </cell>
          <cell r="BI362">
            <v>374400000</v>
          </cell>
          <cell r="BJ362">
            <v>240000</v>
          </cell>
          <cell r="BK362">
            <v>27680000</v>
          </cell>
          <cell r="BL362">
            <v>906666.6666666667</v>
          </cell>
          <cell r="BM362">
            <v>27680000</v>
          </cell>
        </row>
        <row r="363">
          <cell r="A363">
            <v>357</v>
          </cell>
          <cell r="B363" t="str">
            <v>11/12</v>
          </cell>
          <cell r="C363">
            <v>7</v>
          </cell>
          <cell r="D363" t="str">
            <v>W</v>
          </cell>
          <cell r="E363" t="str">
            <v>P</v>
          </cell>
          <cell r="G363">
            <v>7</v>
          </cell>
          <cell r="H363">
            <v>1</v>
          </cell>
          <cell r="I363" t="str">
            <v>W1P7 11/12</v>
          </cell>
          <cell r="J363">
            <v>1000000</v>
          </cell>
          <cell r="K363">
            <v>1000000</v>
          </cell>
          <cell r="L363">
            <v>1000000</v>
          </cell>
          <cell r="M363">
            <v>1000000</v>
          </cell>
          <cell r="N363">
            <v>1000000</v>
          </cell>
          <cell r="O363">
            <v>1000000</v>
          </cell>
          <cell r="P363">
            <v>1000000</v>
          </cell>
          <cell r="Q363">
            <v>1000000</v>
          </cell>
          <cell r="R363">
            <v>1000000</v>
          </cell>
          <cell r="S363">
            <v>1000000</v>
          </cell>
          <cell r="T363">
            <v>1000000</v>
          </cell>
          <cell r="U363">
            <v>1000000</v>
          </cell>
          <cell r="V363">
            <v>12000000</v>
          </cell>
          <cell r="W363">
            <v>63400000</v>
          </cell>
          <cell r="X363">
            <v>63400000</v>
          </cell>
          <cell r="Y363">
            <v>63400000</v>
          </cell>
          <cell r="Z363">
            <v>63400000</v>
          </cell>
          <cell r="AA363">
            <v>63400000</v>
          </cell>
          <cell r="AB363">
            <v>63400000</v>
          </cell>
          <cell r="AC363">
            <v>63400000</v>
          </cell>
          <cell r="AD363">
            <v>63400000</v>
          </cell>
          <cell r="AE363">
            <v>63400000</v>
          </cell>
          <cell r="AF363">
            <v>63400000</v>
          </cell>
          <cell r="AG363">
            <v>63400000</v>
          </cell>
          <cell r="AH363">
            <v>63400000</v>
          </cell>
          <cell r="AI363">
            <v>760800000</v>
          </cell>
          <cell r="AJ363">
            <v>500000</v>
          </cell>
          <cell r="AK363">
            <v>500000</v>
          </cell>
          <cell r="AL363">
            <v>500000</v>
          </cell>
          <cell r="AM363">
            <v>500000</v>
          </cell>
          <cell r="AN363">
            <v>500000</v>
          </cell>
          <cell r="AO363">
            <v>500000</v>
          </cell>
          <cell r="AP363">
            <v>500000</v>
          </cell>
          <cell r="AQ363">
            <v>500000</v>
          </cell>
          <cell r="AR363">
            <v>500000</v>
          </cell>
          <cell r="AS363">
            <v>500000</v>
          </cell>
          <cell r="AT363">
            <v>500000</v>
          </cell>
          <cell r="AU363">
            <v>500000</v>
          </cell>
          <cell r="AV363">
            <v>6000000</v>
          </cell>
          <cell r="AW363">
            <v>31700000</v>
          </cell>
          <cell r="AX363">
            <v>31700000</v>
          </cell>
          <cell r="AY363">
            <v>31700000</v>
          </cell>
          <cell r="AZ363">
            <v>31700000</v>
          </cell>
          <cell r="BA363">
            <v>31700000</v>
          </cell>
          <cell r="BB363">
            <v>31700000</v>
          </cell>
          <cell r="BC363">
            <v>31700000</v>
          </cell>
          <cell r="BD363">
            <v>31700000</v>
          </cell>
          <cell r="BE363">
            <v>31700000</v>
          </cell>
          <cell r="BF363">
            <v>31700000</v>
          </cell>
          <cell r="BG363">
            <v>31700000</v>
          </cell>
          <cell r="BH363">
            <v>31700000</v>
          </cell>
          <cell r="BI363">
            <v>380400000</v>
          </cell>
          <cell r="BJ363">
            <v>200000</v>
          </cell>
          <cell r="BK363">
            <v>27880000</v>
          </cell>
          <cell r="BL363">
            <v>100000</v>
          </cell>
          <cell r="BM363">
            <v>27780000</v>
          </cell>
        </row>
        <row r="364">
          <cell r="A364">
            <v>358</v>
          </cell>
          <cell r="B364" t="str">
            <v>11/12</v>
          </cell>
          <cell r="C364">
            <v>7</v>
          </cell>
          <cell r="D364" t="str">
            <v>W</v>
          </cell>
          <cell r="E364" t="str">
            <v>P</v>
          </cell>
          <cell r="H364">
            <v>2</v>
          </cell>
          <cell r="I364" t="str">
            <v>W2P7 11/12</v>
          </cell>
          <cell r="J364">
            <v>100000</v>
          </cell>
          <cell r="K364">
            <v>100000</v>
          </cell>
          <cell r="L364">
            <v>100000</v>
          </cell>
          <cell r="M364">
            <v>100000</v>
          </cell>
          <cell r="N364">
            <v>100000</v>
          </cell>
          <cell r="O364">
            <v>100000</v>
          </cell>
          <cell r="P364">
            <v>100000</v>
          </cell>
          <cell r="Q364">
            <v>100000</v>
          </cell>
          <cell r="R364">
            <v>100000</v>
          </cell>
          <cell r="S364">
            <v>100000</v>
          </cell>
          <cell r="T364">
            <v>100000</v>
          </cell>
          <cell r="U364">
            <v>100000</v>
          </cell>
          <cell r="V364">
            <v>1200000</v>
          </cell>
          <cell r="W364">
            <v>63500000</v>
          </cell>
          <cell r="X364">
            <v>63500000</v>
          </cell>
          <cell r="Y364">
            <v>63500000</v>
          </cell>
          <cell r="Z364">
            <v>63500000</v>
          </cell>
          <cell r="AA364">
            <v>63500000</v>
          </cell>
          <cell r="AB364">
            <v>63500000</v>
          </cell>
          <cell r="AC364">
            <v>63500000</v>
          </cell>
          <cell r="AD364">
            <v>63500000</v>
          </cell>
          <cell r="AE364">
            <v>63500000</v>
          </cell>
          <cell r="AF364">
            <v>63500000</v>
          </cell>
          <cell r="AG364">
            <v>63500000</v>
          </cell>
          <cell r="AH364">
            <v>63500000</v>
          </cell>
          <cell r="AI364">
            <v>762000000</v>
          </cell>
          <cell r="AJ364">
            <v>50000</v>
          </cell>
          <cell r="AK364">
            <v>50000</v>
          </cell>
          <cell r="AL364">
            <v>50000</v>
          </cell>
          <cell r="AM364">
            <v>50000</v>
          </cell>
          <cell r="AN364">
            <v>50000</v>
          </cell>
          <cell r="AO364">
            <v>50000</v>
          </cell>
          <cell r="AP364">
            <v>50000</v>
          </cell>
          <cell r="AQ364">
            <v>50000</v>
          </cell>
          <cell r="AR364">
            <v>50000</v>
          </cell>
          <cell r="AS364">
            <v>50000</v>
          </cell>
          <cell r="AT364">
            <v>50000</v>
          </cell>
          <cell r="AU364">
            <v>50000</v>
          </cell>
          <cell r="AV364">
            <v>600000</v>
          </cell>
          <cell r="AW364">
            <v>31750000</v>
          </cell>
          <cell r="AX364">
            <v>31750000</v>
          </cell>
          <cell r="AY364">
            <v>31750000</v>
          </cell>
          <cell r="AZ364">
            <v>31750000</v>
          </cell>
          <cell r="BA364">
            <v>31750000</v>
          </cell>
          <cell r="BB364">
            <v>31750000</v>
          </cell>
          <cell r="BC364">
            <v>31750000</v>
          </cell>
          <cell r="BD364">
            <v>31750000</v>
          </cell>
          <cell r="BE364">
            <v>31750000</v>
          </cell>
          <cell r="BF364">
            <v>31750000</v>
          </cell>
          <cell r="BG364">
            <v>31750000</v>
          </cell>
          <cell r="BH364">
            <v>31750000</v>
          </cell>
          <cell r="BI364">
            <v>381000000</v>
          </cell>
          <cell r="BJ364">
            <v>200000</v>
          </cell>
          <cell r="BK364">
            <v>28080000</v>
          </cell>
          <cell r="BL364">
            <v>100000</v>
          </cell>
          <cell r="BM364">
            <v>27880000</v>
          </cell>
        </row>
        <row r="365">
          <cell r="A365">
            <v>359</v>
          </cell>
          <cell r="B365" t="str">
            <v>11/12</v>
          </cell>
          <cell r="C365">
            <v>7</v>
          </cell>
          <cell r="D365" t="str">
            <v>W</v>
          </cell>
          <cell r="E365" t="str">
            <v>P</v>
          </cell>
          <cell r="H365">
            <v>3</v>
          </cell>
          <cell r="I365" t="str">
            <v>W3P7 11/12</v>
          </cell>
          <cell r="J365">
            <v>100000</v>
          </cell>
          <cell r="K365">
            <v>100000</v>
          </cell>
          <cell r="L365">
            <v>100000</v>
          </cell>
          <cell r="M365">
            <v>100000</v>
          </cell>
          <cell r="N365">
            <v>100000</v>
          </cell>
          <cell r="O365">
            <v>100000</v>
          </cell>
          <cell r="P365">
            <v>100000</v>
          </cell>
          <cell r="Q365">
            <v>100000</v>
          </cell>
          <cell r="R365">
            <v>100000</v>
          </cell>
          <cell r="S365">
            <v>100000</v>
          </cell>
          <cell r="T365">
            <v>100000</v>
          </cell>
          <cell r="U365">
            <v>100000</v>
          </cell>
          <cell r="V365">
            <v>1200000</v>
          </cell>
          <cell r="W365">
            <v>63600000</v>
          </cell>
          <cell r="X365">
            <v>63600000</v>
          </cell>
          <cell r="Y365">
            <v>63600000</v>
          </cell>
          <cell r="Z365">
            <v>63600000</v>
          </cell>
          <cell r="AA365">
            <v>63600000</v>
          </cell>
          <cell r="AB365">
            <v>63600000</v>
          </cell>
          <cell r="AC365">
            <v>63600000</v>
          </cell>
          <cell r="AD365">
            <v>63600000</v>
          </cell>
          <cell r="AE365">
            <v>63600000</v>
          </cell>
          <cell r="AF365">
            <v>63600000</v>
          </cell>
          <cell r="AG365">
            <v>63600000</v>
          </cell>
          <cell r="AH365">
            <v>63600000</v>
          </cell>
          <cell r="AI365">
            <v>763200000</v>
          </cell>
          <cell r="AJ365">
            <v>50000</v>
          </cell>
          <cell r="AK365">
            <v>50000</v>
          </cell>
          <cell r="AL365">
            <v>50000</v>
          </cell>
          <cell r="AM365">
            <v>50000</v>
          </cell>
          <cell r="AN365">
            <v>50000</v>
          </cell>
          <cell r="AO365">
            <v>50000</v>
          </cell>
          <cell r="AP365">
            <v>50000</v>
          </cell>
          <cell r="AQ365">
            <v>50000</v>
          </cell>
          <cell r="AR365">
            <v>50000</v>
          </cell>
          <cell r="AS365">
            <v>50000</v>
          </cell>
          <cell r="AT365">
            <v>50000</v>
          </cell>
          <cell r="AU365">
            <v>50000</v>
          </cell>
          <cell r="AV365">
            <v>600000</v>
          </cell>
          <cell r="AW365">
            <v>31800000</v>
          </cell>
          <cell r="AX365">
            <v>31800000</v>
          </cell>
          <cell r="AY365">
            <v>31800000</v>
          </cell>
          <cell r="AZ365">
            <v>31800000</v>
          </cell>
          <cell r="BA365">
            <v>31800000</v>
          </cell>
          <cell r="BB365">
            <v>31800000</v>
          </cell>
          <cell r="BC365">
            <v>31800000</v>
          </cell>
          <cell r="BD365">
            <v>31800000</v>
          </cell>
          <cell r="BE365">
            <v>31800000</v>
          </cell>
          <cell r="BF365">
            <v>31800000</v>
          </cell>
          <cell r="BG365">
            <v>31800000</v>
          </cell>
          <cell r="BH365">
            <v>31800000</v>
          </cell>
          <cell r="BI365">
            <v>381600000</v>
          </cell>
          <cell r="BJ365">
            <v>200000</v>
          </cell>
          <cell r="BK365">
            <v>28280000</v>
          </cell>
          <cell r="BL365">
            <v>100000</v>
          </cell>
          <cell r="BM365">
            <v>27980000</v>
          </cell>
        </row>
        <row r="366">
          <cell r="A366">
            <v>360</v>
          </cell>
          <cell r="B366" t="str">
            <v>11/12</v>
          </cell>
          <cell r="C366">
            <v>7</v>
          </cell>
          <cell r="D366" t="str">
            <v>W</v>
          </cell>
          <cell r="E366" t="str">
            <v>P</v>
          </cell>
          <cell r="H366">
            <v>4</v>
          </cell>
          <cell r="I366" t="str">
            <v>W4P7 11/12</v>
          </cell>
          <cell r="J366">
            <v>100000</v>
          </cell>
          <cell r="K366">
            <v>100000</v>
          </cell>
          <cell r="L366">
            <v>100000</v>
          </cell>
          <cell r="M366">
            <v>100000</v>
          </cell>
          <cell r="N366">
            <v>100000</v>
          </cell>
          <cell r="O366">
            <v>100000</v>
          </cell>
          <cell r="P366">
            <v>100000</v>
          </cell>
          <cell r="Q366">
            <v>100000</v>
          </cell>
          <cell r="R366">
            <v>100000</v>
          </cell>
          <cell r="S366">
            <v>100000</v>
          </cell>
          <cell r="T366">
            <v>100000</v>
          </cell>
          <cell r="U366">
            <v>100000</v>
          </cell>
          <cell r="V366">
            <v>1200000</v>
          </cell>
          <cell r="W366">
            <v>63700000</v>
          </cell>
          <cell r="X366">
            <v>63700000</v>
          </cell>
          <cell r="Y366">
            <v>63700000</v>
          </cell>
          <cell r="Z366">
            <v>63700000</v>
          </cell>
          <cell r="AA366">
            <v>63700000</v>
          </cell>
          <cell r="AB366">
            <v>63700000</v>
          </cell>
          <cell r="AC366">
            <v>63700000</v>
          </cell>
          <cell r="AD366">
            <v>63700000</v>
          </cell>
          <cell r="AE366">
            <v>63700000</v>
          </cell>
          <cell r="AF366">
            <v>63700000</v>
          </cell>
          <cell r="AG366">
            <v>63700000</v>
          </cell>
          <cell r="AH366">
            <v>63700000</v>
          </cell>
          <cell r="AI366">
            <v>764400000</v>
          </cell>
          <cell r="AJ366">
            <v>50000</v>
          </cell>
          <cell r="AK366">
            <v>50000</v>
          </cell>
          <cell r="AL366">
            <v>50000</v>
          </cell>
          <cell r="AM366">
            <v>50000</v>
          </cell>
          <cell r="AN366">
            <v>50000</v>
          </cell>
          <cell r="AO366">
            <v>50000</v>
          </cell>
          <cell r="AP366">
            <v>50000</v>
          </cell>
          <cell r="AQ366">
            <v>50000</v>
          </cell>
          <cell r="AR366">
            <v>50000</v>
          </cell>
          <cell r="AS366">
            <v>50000</v>
          </cell>
          <cell r="AT366">
            <v>50000</v>
          </cell>
          <cell r="AU366">
            <v>50000</v>
          </cell>
          <cell r="AV366">
            <v>600000</v>
          </cell>
          <cell r="AW366">
            <v>31850000</v>
          </cell>
          <cell r="AX366">
            <v>31850000</v>
          </cell>
          <cell r="AY366">
            <v>31850000</v>
          </cell>
          <cell r="AZ366">
            <v>31850000</v>
          </cell>
          <cell r="BA366">
            <v>31850000</v>
          </cell>
          <cell r="BB366">
            <v>31850000</v>
          </cell>
          <cell r="BC366">
            <v>31850000</v>
          </cell>
          <cell r="BD366">
            <v>31850000</v>
          </cell>
          <cell r="BE366">
            <v>31850000</v>
          </cell>
          <cell r="BF366">
            <v>31850000</v>
          </cell>
          <cell r="BG366">
            <v>31850000</v>
          </cell>
          <cell r="BH366">
            <v>31850000</v>
          </cell>
          <cell r="BI366">
            <v>382200000</v>
          </cell>
          <cell r="BJ366">
            <v>200000</v>
          </cell>
          <cell r="BK366">
            <v>28480000</v>
          </cell>
          <cell r="BL366">
            <v>100000</v>
          </cell>
          <cell r="BM366">
            <v>28080000</v>
          </cell>
        </row>
        <row r="367">
          <cell r="A367">
            <v>361</v>
          </cell>
          <cell r="B367" t="str">
            <v>11/12</v>
          </cell>
          <cell r="C367">
            <v>7</v>
          </cell>
          <cell r="E367" t="str">
            <v>P</v>
          </cell>
          <cell r="I367" t="str">
            <v>P7 11/12</v>
          </cell>
          <cell r="J367">
            <v>1300000</v>
          </cell>
          <cell r="K367">
            <v>1300000</v>
          </cell>
          <cell r="L367">
            <v>1300000</v>
          </cell>
          <cell r="M367">
            <v>1300000</v>
          </cell>
          <cell r="N367">
            <v>1300000</v>
          </cell>
          <cell r="O367">
            <v>1300000</v>
          </cell>
          <cell r="P367">
            <v>1300000</v>
          </cell>
          <cell r="Q367">
            <v>1300000</v>
          </cell>
          <cell r="R367">
            <v>1300000</v>
          </cell>
          <cell r="S367">
            <v>1300000</v>
          </cell>
          <cell r="T367">
            <v>1300000</v>
          </cell>
          <cell r="U367">
            <v>1300000</v>
          </cell>
          <cell r="V367">
            <v>15600000</v>
          </cell>
          <cell r="W367">
            <v>63700000</v>
          </cell>
          <cell r="X367">
            <v>63700000</v>
          </cell>
          <cell r="Y367">
            <v>63700000</v>
          </cell>
          <cell r="Z367">
            <v>63700000</v>
          </cell>
          <cell r="AA367">
            <v>63700000</v>
          </cell>
          <cell r="AB367">
            <v>63700000</v>
          </cell>
          <cell r="AC367">
            <v>63700000</v>
          </cell>
          <cell r="AD367">
            <v>63700000</v>
          </cell>
          <cell r="AE367">
            <v>63700000</v>
          </cell>
          <cell r="AF367">
            <v>63700000</v>
          </cell>
          <cell r="AG367">
            <v>63700000</v>
          </cell>
          <cell r="AH367">
            <v>63700000</v>
          </cell>
          <cell r="AI367">
            <v>764400000</v>
          </cell>
          <cell r="AJ367">
            <v>650000</v>
          </cell>
          <cell r="AK367">
            <v>650000</v>
          </cell>
          <cell r="AL367">
            <v>650000</v>
          </cell>
          <cell r="AM367">
            <v>650000</v>
          </cell>
          <cell r="AN367">
            <v>650000</v>
          </cell>
          <cell r="AO367">
            <v>650000</v>
          </cell>
          <cell r="AP367">
            <v>650000</v>
          </cell>
          <cell r="AQ367">
            <v>650000</v>
          </cell>
          <cell r="AR367">
            <v>650000</v>
          </cell>
          <cell r="AS367">
            <v>650000</v>
          </cell>
          <cell r="AT367">
            <v>650000</v>
          </cell>
          <cell r="AU367">
            <v>650000</v>
          </cell>
          <cell r="AV367">
            <v>7800000</v>
          </cell>
          <cell r="AW367">
            <v>31850000</v>
          </cell>
          <cell r="AX367">
            <v>31850000</v>
          </cell>
          <cell r="AY367">
            <v>31850000</v>
          </cell>
          <cell r="AZ367">
            <v>31850000</v>
          </cell>
          <cell r="BA367">
            <v>31850000</v>
          </cell>
          <cell r="BB367">
            <v>31850000</v>
          </cell>
          <cell r="BC367">
            <v>31850000</v>
          </cell>
          <cell r="BD367">
            <v>31850000</v>
          </cell>
          <cell r="BE367">
            <v>31850000</v>
          </cell>
          <cell r="BF367">
            <v>31850000</v>
          </cell>
          <cell r="BG367">
            <v>31850000</v>
          </cell>
          <cell r="BH367">
            <v>31850000</v>
          </cell>
          <cell r="BI367">
            <v>382200000</v>
          </cell>
          <cell r="BJ367">
            <v>800000</v>
          </cell>
          <cell r="BK367">
            <v>28480000</v>
          </cell>
          <cell r="BL367">
            <v>400000</v>
          </cell>
          <cell r="BM367">
            <v>28080000</v>
          </cell>
        </row>
        <row r="368">
          <cell r="A368">
            <v>362</v>
          </cell>
          <cell r="B368" t="str">
            <v>11/12</v>
          </cell>
          <cell r="C368">
            <v>8</v>
          </cell>
          <cell r="D368" t="str">
            <v>W</v>
          </cell>
          <cell r="E368" t="str">
            <v>P</v>
          </cell>
          <cell r="G368">
            <v>8</v>
          </cell>
          <cell r="H368">
            <v>1</v>
          </cell>
          <cell r="I368" t="str">
            <v>W1P8 11/12</v>
          </cell>
          <cell r="J368">
            <v>1000000</v>
          </cell>
          <cell r="K368">
            <v>1000000</v>
          </cell>
          <cell r="L368">
            <v>1000000</v>
          </cell>
          <cell r="M368">
            <v>1000000</v>
          </cell>
          <cell r="N368">
            <v>1000000</v>
          </cell>
          <cell r="O368">
            <v>1000000</v>
          </cell>
          <cell r="P368">
            <v>1000000</v>
          </cell>
          <cell r="Q368">
            <v>1000000</v>
          </cell>
          <cell r="R368">
            <v>1000000</v>
          </cell>
          <cell r="S368">
            <v>1000000</v>
          </cell>
          <cell r="T368">
            <v>1000000</v>
          </cell>
          <cell r="U368">
            <v>1000000</v>
          </cell>
          <cell r="V368">
            <v>12000000</v>
          </cell>
          <cell r="W368">
            <v>64700000</v>
          </cell>
          <cell r="X368">
            <v>64700000</v>
          </cell>
          <cell r="Y368">
            <v>64700000</v>
          </cell>
          <cell r="Z368">
            <v>64700000</v>
          </cell>
          <cell r="AA368">
            <v>64700000</v>
          </cell>
          <cell r="AB368">
            <v>64700000</v>
          </cell>
          <cell r="AC368">
            <v>64700000</v>
          </cell>
          <cell r="AD368">
            <v>64700000</v>
          </cell>
          <cell r="AE368">
            <v>64700000</v>
          </cell>
          <cell r="AF368">
            <v>64700000</v>
          </cell>
          <cell r="AG368">
            <v>64700000</v>
          </cell>
          <cell r="AH368">
            <v>64700000</v>
          </cell>
          <cell r="AI368">
            <v>776400000</v>
          </cell>
          <cell r="AJ368">
            <v>500000</v>
          </cell>
          <cell r="AK368">
            <v>500000</v>
          </cell>
          <cell r="AL368">
            <v>500000</v>
          </cell>
          <cell r="AM368">
            <v>500000</v>
          </cell>
          <cell r="AN368">
            <v>500000</v>
          </cell>
          <cell r="AO368">
            <v>500000</v>
          </cell>
          <cell r="AP368">
            <v>500000</v>
          </cell>
          <cell r="AQ368">
            <v>500000</v>
          </cell>
          <cell r="AR368">
            <v>500000</v>
          </cell>
          <cell r="AS368">
            <v>500000</v>
          </cell>
          <cell r="AT368">
            <v>500000</v>
          </cell>
          <cell r="AU368">
            <v>500000</v>
          </cell>
          <cell r="AV368">
            <v>6000000</v>
          </cell>
          <cell r="AW368">
            <v>32350000</v>
          </cell>
          <cell r="AX368">
            <v>32350000</v>
          </cell>
          <cell r="AY368">
            <v>32350000</v>
          </cell>
          <cell r="AZ368">
            <v>32350000</v>
          </cell>
          <cell r="BA368">
            <v>32350000</v>
          </cell>
          <cell r="BB368">
            <v>32350000</v>
          </cell>
          <cell r="BC368">
            <v>32350000</v>
          </cell>
          <cell r="BD368">
            <v>32350000</v>
          </cell>
          <cell r="BE368">
            <v>32350000</v>
          </cell>
          <cell r="BF368">
            <v>32350000</v>
          </cell>
          <cell r="BG368">
            <v>32350000</v>
          </cell>
          <cell r="BH368">
            <v>32350000</v>
          </cell>
          <cell r="BI368">
            <v>388200000</v>
          </cell>
          <cell r="BJ368">
            <v>40000</v>
          </cell>
          <cell r="BK368">
            <v>28520000</v>
          </cell>
          <cell r="BL368">
            <v>13333.333333333334</v>
          </cell>
          <cell r="BM368">
            <v>28093333.333333332</v>
          </cell>
        </row>
        <row r="369">
          <cell r="A369">
            <v>363</v>
          </cell>
          <cell r="B369" t="str">
            <v>11/12</v>
          </cell>
          <cell r="C369">
            <v>8</v>
          </cell>
          <cell r="D369" t="str">
            <v>W</v>
          </cell>
          <cell r="E369" t="str">
            <v>P</v>
          </cell>
          <cell r="H369">
            <v>2</v>
          </cell>
          <cell r="I369" t="str">
            <v>W2P8 11/12</v>
          </cell>
          <cell r="J369">
            <v>100000</v>
          </cell>
          <cell r="K369">
            <v>100000</v>
          </cell>
          <cell r="L369">
            <v>100000</v>
          </cell>
          <cell r="M369">
            <v>100000</v>
          </cell>
          <cell r="N369">
            <v>100000</v>
          </cell>
          <cell r="O369">
            <v>100000</v>
          </cell>
          <cell r="P369">
            <v>100000</v>
          </cell>
          <cell r="Q369">
            <v>100000</v>
          </cell>
          <cell r="R369">
            <v>100000</v>
          </cell>
          <cell r="S369">
            <v>100000</v>
          </cell>
          <cell r="T369">
            <v>100000</v>
          </cell>
          <cell r="U369">
            <v>100000</v>
          </cell>
          <cell r="V369">
            <v>1200000</v>
          </cell>
          <cell r="W369">
            <v>64800000</v>
          </cell>
          <cell r="X369">
            <v>64800000</v>
          </cell>
          <cell r="Y369">
            <v>64800000</v>
          </cell>
          <cell r="Z369">
            <v>64800000</v>
          </cell>
          <cell r="AA369">
            <v>64800000</v>
          </cell>
          <cell r="AB369">
            <v>64800000</v>
          </cell>
          <cell r="AC369">
            <v>64800000</v>
          </cell>
          <cell r="AD369">
            <v>64800000</v>
          </cell>
          <cell r="AE369">
            <v>64800000</v>
          </cell>
          <cell r="AF369">
            <v>64800000</v>
          </cell>
          <cell r="AG369">
            <v>64800000</v>
          </cell>
          <cell r="AH369">
            <v>64800000</v>
          </cell>
          <cell r="AI369">
            <v>777600000</v>
          </cell>
          <cell r="AJ369">
            <v>50000</v>
          </cell>
          <cell r="AK369">
            <v>50000</v>
          </cell>
          <cell r="AL369">
            <v>50000</v>
          </cell>
          <cell r="AM369">
            <v>50000</v>
          </cell>
          <cell r="AN369">
            <v>50000</v>
          </cell>
          <cell r="AO369">
            <v>50000</v>
          </cell>
          <cell r="AP369">
            <v>50000</v>
          </cell>
          <cell r="AQ369">
            <v>50000</v>
          </cell>
          <cell r="AR369">
            <v>50000</v>
          </cell>
          <cell r="AS369">
            <v>50000</v>
          </cell>
          <cell r="AT369">
            <v>50000</v>
          </cell>
          <cell r="AU369">
            <v>50000</v>
          </cell>
          <cell r="AV369">
            <v>600000</v>
          </cell>
          <cell r="AW369">
            <v>32400000</v>
          </cell>
          <cell r="AX369">
            <v>32400000</v>
          </cell>
          <cell r="AY369">
            <v>32400000</v>
          </cell>
          <cell r="AZ369">
            <v>32400000</v>
          </cell>
          <cell r="BA369">
            <v>32400000</v>
          </cell>
          <cell r="BB369">
            <v>32400000</v>
          </cell>
          <cell r="BC369">
            <v>32400000</v>
          </cell>
          <cell r="BD369">
            <v>32400000</v>
          </cell>
          <cell r="BE369">
            <v>32400000</v>
          </cell>
          <cell r="BF369">
            <v>32400000</v>
          </cell>
          <cell r="BG369">
            <v>32400000</v>
          </cell>
          <cell r="BH369">
            <v>32400000</v>
          </cell>
          <cell r="BI369">
            <v>388800000</v>
          </cell>
          <cell r="BJ369">
            <v>80000</v>
          </cell>
          <cell r="BK369">
            <v>28600000</v>
          </cell>
          <cell r="BL369">
            <v>26666.666666666668</v>
          </cell>
          <cell r="BM369">
            <v>28120000</v>
          </cell>
        </row>
        <row r="370">
          <cell r="A370">
            <v>364</v>
          </cell>
          <cell r="B370" t="str">
            <v>11/12</v>
          </cell>
          <cell r="C370">
            <v>8</v>
          </cell>
          <cell r="D370" t="str">
            <v>W</v>
          </cell>
          <cell r="E370" t="str">
            <v>P</v>
          </cell>
          <cell r="H370">
            <v>3</v>
          </cell>
          <cell r="I370" t="str">
            <v>W3P8 11/12</v>
          </cell>
          <cell r="J370">
            <v>100000</v>
          </cell>
          <cell r="K370">
            <v>100000</v>
          </cell>
          <cell r="L370">
            <v>100000</v>
          </cell>
          <cell r="M370">
            <v>100000</v>
          </cell>
          <cell r="N370">
            <v>100000</v>
          </cell>
          <cell r="O370">
            <v>100000</v>
          </cell>
          <cell r="P370">
            <v>100000</v>
          </cell>
          <cell r="Q370">
            <v>100000</v>
          </cell>
          <cell r="R370">
            <v>100000</v>
          </cell>
          <cell r="S370">
            <v>100000</v>
          </cell>
          <cell r="T370">
            <v>100000</v>
          </cell>
          <cell r="U370">
            <v>100000</v>
          </cell>
          <cell r="V370">
            <v>1200000</v>
          </cell>
          <cell r="W370">
            <v>64900000</v>
          </cell>
          <cell r="X370">
            <v>64900000</v>
          </cell>
          <cell r="Y370">
            <v>64900000</v>
          </cell>
          <cell r="Z370">
            <v>64900000</v>
          </cell>
          <cell r="AA370">
            <v>64900000</v>
          </cell>
          <cell r="AB370">
            <v>64900000</v>
          </cell>
          <cell r="AC370">
            <v>64900000</v>
          </cell>
          <cell r="AD370">
            <v>64900000</v>
          </cell>
          <cell r="AE370">
            <v>64900000</v>
          </cell>
          <cell r="AF370">
            <v>64900000</v>
          </cell>
          <cell r="AG370">
            <v>64900000</v>
          </cell>
          <cell r="AH370">
            <v>64900000</v>
          </cell>
          <cell r="AI370">
            <v>778800000</v>
          </cell>
          <cell r="AJ370">
            <v>50000</v>
          </cell>
          <cell r="AK370">
            <v>50000</v>
          </cell>
          <cell r="AL370">
            <v>50000</v>
          </cell>
          <cell r="AM370">
            <v>50000</v>
          </cell>
          <cell r="AN370">
            <v>50000</v>
          </cell>
          <cell r="AO370">
            <v>50000</v>
          </cell>
          <cell r="AP370">
            <v>50000</v>
          </cell>
          <cell r="AQ370">
            <v>50000</v>
          </cell>
          <cell r="AR370">
            <v>50000</v>
          </cell>
          <cell r="AS370">
            <v>50000</v>
          </cell>
          <cell r="AT370">
            <v>50000</v>
          </cell>
          <cell r="AU370">
            <v>50000</v>
          </cell>
          <cell r="AV370">
            <v>600000</v>
          </cell>
          <cell r="AW370">
            <v>32450000</v>
          </cell>
          <cell r="AX370">
            <v>32450000</v>
          </cell>
          <cell r="AY370">
            <v>32450000</v>
          </cell>
          <cell r="AZ370">
            <v>32450000</v>
          </cell>
          <cell r="BA370">
            <v>32450000</v>
          </cell>
          <cell r="BB370">
            <v>32450000</v>
          </cell>
          <cell r="BC370">
            <v>32450000</v>
          </cell>
          <cell r="BD370">
            <v>32450000</v>
          </cell>
          <cell r="BE370">
            <v>32450000</v>
          </cell>
          <cell r="BF370">
            <v>32450000</v>
          </cell>
          <cell r="BG370">
            <v>32450000</v>
          </cell>
          <cell r="BH370">
            <v>32450000</v>
          </cell>
          <cell r="BI370">
            <v>389400000</v>
          </cell>
          <cell r="BJ370">
            <v>120000</v>
          </cell>
          <cell r="BK370">
            <v>28720000</v>
          </cell>
          <cell r="BL370">
            <v>40000</v>
          </cell>
          <cell r="BM370">
            <v>28160000</v>
          </cell>
        </row>
        <row r="371">
          <cell r="A371">
            <v>365</v>
          </cell>
          <cell r="B371" t="str">
            <v>11/12</v>
          </cell>
          <cell r="C371">
            <v>8</v>
          </cell>
          <cell r="D371" t="str">
            <v>W</v>
          </cell>
          <cell r="E371" t="str">
            <v>P</v>
          </cell>
          <cell r="H371">
            <v>4</v>
          </cell>
          <cell r="I371" t="str">
            <v>W4P8 11/12</v>
          </cell>
          <cell r="J371">
            <v>100000</v>
          </cell>
          <cell r="K371">
            <v>100000</v>
          </cell>
          <cell r="L371">
            <v>100000</v>
          </cell>
          <cell r="M371">
            <v>100000</v>
          </cell>
          <cell r="N371">
            <v>100000</v>
          </cell>
          <cell r="O371">
            <v>100000</v>
          </cell>
          <cell r="P371">
            <v>100000</v>
          </cell>
          <cell r="Q371">
            <v>100000</v>
          </cell>
          <cell r="R371">
            <v>100000</v>
          </cell>
          <cell r="S371">
            <v>100000</v>
          </cell>
          <cell r="T371">
            <v>100000</v>
          </cell>
          <cell r="U371">
            <v>100000</v>
          </cell>
          <cell r="V371">
            <v>1200000</v>
          </cell>
          <cell r="W371">
            <v>65000000</v>
          </cell>
          <cell r="X371">
            <v>65000000</v>
          </cell>
          <cell r="Y371">
            <v>65000000</v>
          </cell>
          <cell r="Z371">
            <v>65000000</v>
          </cell>
          <cell r="AA371">
            <v>65000000</v>
          </cell>
          <cell r="AB371">
            <v>65000000</v>
          </cell>
          <cell r="AC371">
            <v>65000000</v>
          </cell>
          <cell r="AD371">
            <v>65000000</v>
          </cell>
          <cell r="AE371">
            <v>65000000</v>
          </cell>
          <cell r="AF371">
            <v>65000000</v>
          </cell>
          <cell r="AG371">
            <v>65000000</v>
          </cell>
          <cell r="AH371">
            <v>65000000</v>
          </cell>
          <cell r="AI371">
            <v>780000000</v>
          </cell>
          <cell r="AJ371">
            <v>50000</v>
          </cell>
          <cell r="AK371">
            <v>50000</v>
          </cell>
          <cell r="AL371">
            <v>50000</v>
          </cell>
          <cell r="AM371">
            <v>50000</v>
          </cell>
          <cell r="AN371">
            <v>50000</v>
          </cell>
          <cell r="AO371">
            <v>50000</v>
          </cell>
          <cell r="AP371">
            <v>50000</v>
          </cell>
          <cell r="AQ371">
            <v>50000</v>
          </cell>
          <cell r="AR371">
            <v>50000</v>
          </cell>
          <cell r="AS371">
            <v>50000</v>
          </cell>
          <cell r="AT371">
            <v>50000</v>
          </cell>
          <cell r="AU371">
            <v>50000</v>
          </cell>
          <cell r="AV371">
            <v>600000</v>
          </cell>
          <cell r="AW371">
            <v>32500000</v>
          </cell>
          <cell r="AX371">
            <v>32500000</v>
          </cell>
          <cell r="AY371">
            <v>32500000</v>
          </cell>
          <cell r="AZ371">
            <v>32500000</v>
          </cell>
          <cell r="BA371">
            <v>32500000</v>
          </cell>
          <cell r="BB371">
            <v>32500000</v>
          </cell>
          <cell r="BC371">
            <v>32500000</v>
          </cell>
          <cell r="BD371">
            <v>32500000</v>
          </cell>
          <cell r="BE371">
            <v>32500000</v>
          </cell>
          <cell r="BF371">
            <v>32500000</v>
          </cell>
          <cell r="BG371">
            <v>32500000</v>
          </cell>
          <cell r="BH371">
            <v>32500000</v>
          </cell>
          <cell r="BI371">
            <v>390000000</v>
          </cell>
          <cell r="BJ371">
            <v>160000</v>
          </cell>
          <cell r="BK371">
            <v>28880000</v>
          </cell>
          <cell r="BL371">
            <v>53333.333333333336</v>
          </cell>
          <cell r="BM371">
            <v>28213333.333333332</v>
          </cell>
        </row>
        <row r="372">
          <cell r="A372">
            <v>366</v>
          </cell>
          <cell r="B372" t="str">
            <v>11/12</v>
          </cell>
          <cell r="C372">
            <v>8</v>
          </cell>
          <cell r="E372" t="str">
            <v>P</v>
          </cell>
          <cell r="I372" t="str">
            <v>P8 11/12</v>
          </cell>
          <cell r="J372">
            <v>1300000</v>
          </cell>
          <cell r="K372">
            <v>1300000</v>
          </cell>
          <cell r="L372">
            <v>1300000</v>
          </cell>
          <cell r="M372">
            <v>1300000</v>
          </cell>
          <cell r="N372">
            <v>1300000</v>
          </cell>
          <cell r="O372">
            <v>1300000</v>
          </cell>
          <cell r="P372">
            <v>1300000</v>
          </cell>
          <cell r="Q372">
            <v>1300000</v>
          </cell>
          <cell r="R372">
            <v>1300000</v>
          </cell>
          <cell r="S372">
            <v>1300000</v>
          </cell>
          <cell r="T372">
            <v>1300000</v>
          </cell>
          <cell r="U372">
            <v>1300000</v>
          </cell>
          <cell r="V372">
            <v>15600000</v>
          </cell>
          <cell r="W372">
            <v>65000000</v>
          </cell>
          <cell r="X372">
            <v>65000000</v>
          </cell>
          <cell r="Y372">
            <v>65000000</v>
          </cell>
          <cell r="Z372">
            <v>65000000</v>
          </cell>
          <cell r="AA372">
            <v>65000000</v>
          </cell>
          <cell r="AB372">
            <v>65000000</v>
          </cell>
          <cell r="AC372">
            <v>65000000</v>
          </cell>
          <cell r="AD372">
            <v>65000000</v>
          </cell>
          <cell r="AE372">
            <v>65000000</v>
          </cell>
          <cell r="AF372">
            <v>65000000</v>
          </cell>
          <cell r="AG372">
            <v>65000000</v>
          </cell>
          <cell r="AH372">
            <v>65000000</v>
          </cell>
          <cell r="AI372">
            <v>780000000</v>
          </cell>
          <cell r="AJ372">
            <v>650000</v>
          </cell>
          <cell r="AK372">
            <v>650000</v>
          </cell>
          <cell r="AL372">
            <v>650000</v>
          </cell>
          <cell r="AM372">
            <v>650000</v>
          </cell>
          <cell r="AN372">
            <v>650000</v>
          </cell>
          <cell r="AO372">
            <v>650000</v>
          </cell>
          <cell r="AP372">
            <v>650000</v>
          </cell>
          <cell r="AQ372">
            <v>650000</v>
          </cell>
          <cell r="AR372">
            <v>650000</v>
          </cell>
          <cell r="AS372">
            <v>650000</v>
          </cell>
          <cell r="AT372">
            <v>650000</v>
          </cell>
          <cell r="AU372">
            <v>650000</v>
          </cell>
          <cell r="AV372">
            <v>7800000</v>
          </cell>
          <cell r="AW372">
            <v>32500000</v>
          </cell>
          <cell r="AX372">
            <v>32500000</v>
          </cell>
          <cell r="AY372">
            <v>32500000</v>
          </cell>
          <cell r="AZ372">
            <v>32500000</v>
          </cell>
          <cell r="BA372">
            <v>32500000</v>
          </cell>
          <cell r="BB372">
            <v>32500000</v>
          </cell>
          <cell r="BC372">
            <v>32500000</v>
          </cell>
          <cell r="BD372">
            <v>32500000</v>
          </cell>
          <cell r="BE372">
            <v>32500000</v>
          </cell>
          <cell r="BF372">
            <v>32500000</v>
          </cell>
          <cell r="BG372">
            <v>32500000</v>
          </cell>
          <cell r="BH372">
            <v>32500000</v>
          </cell>
          <cell r="BI372">
            <v>390000000</v>
          </cell>
          <cell r="BJ372">
            <v>400000</v>
          </cell>
          <cell r="BK372">
            <v>28880000</v>
          </cell>
          <cell r="BL372">
            <v>133333.33333333334</v>
          </cell>
          <cell r="BM372">
            <v>28213333.333333332</v>
          </cell>
        </row>
        <row r="373">
          <cell r="A373">
            <v>367</v>
          </cell>
          <cell r="B373" t="str">
            <v>11/12</v>
          </cell>
          <cell r="C373">
            <v>9</v>
          </cell>
          <cell r="D373" t="str">
            <v>W</v>
          </cell>
          <cell r="E373" t="str">
            <v>P</v>
          </cell>
          <cell r="G373">
            <v>9</v>
          </cell>
          <cell r="H373">
            <v>1</v>
          </cell>
          <cell r="I373" t="str">
            <v>W1P9 11/12</v>
          </cell>
          <cell r="J373">
            <v>1000000</v>
          </cell>
          <cell r="K373">
            <v>1000000</v>
          </cell>
          <cell r="L373">
            <v>1000000</v>
          </cell>
          <cell r="M373">
            <v>1000000</v>
          </cell>
          <cell r="N373">
            <v>1000000</v>
          </cell>
          <cell r="O373">
            <v>1000000</v>
          </cell>
          <cell r="P373">
            <v>1000000</v>
          </cell>
          <cell r="Q373">
            <v>1000000</v>
          </cell>
          <cell r="R373">
            <v>1000000</v>
          </cell>
          <cell r="S373">
            <v>1000000</v>
          </cell>
          <cell r="T373">
            <v>1000000</v>
          </cell>
          <cell r="U373">
            <v>1000000</v>
          </cell>
          <cell r="V373">
            <v>12000000</v>
          </cell>
          <cell r="W373">
            <v>66000000</v>
          </cell>
          <cell r="X373">
            <v>66000000</v>
          </cell>
          <cell r="Y373">
            <v>66000000</v>
          </cell>
          <cell r="Z373">
            <v>66000000</v>
          </cell>
          <cell r="AA373">
            <v>66000000</v>
          </cell>
          <cell r="AB373">
            <v>66000000</v>
          </cell>
          <cell r="AC373">
            <v>66000000</v>
          </cell>
          <cell r="AD373">
            <v>66000000</v>
          </cell>
          <cell r="AE373">
            <v>66000000</v>
          </cell>
          <cell r="AF373">
            <v>66000000</v>
          </cell>
          <cell r="AG373">
            <v>66000000</v>
          </cell>
          <cell r="AH373">
            <v>66000000</v>
          </cell>
          <cell r="AI373">
            <v>792000000</v>
          </cell>
          <cell r="AJ373">
            <v>500000</v>
          </cell>
          <cell r="AK373">
            <v>500000</v>
          </cell>
          <cell r="AL373">
            <v>500000</v>
          </cell>
          <cell r="AM373">
            <v>500000</v>
          </cell>
          <cell r="AN373">
            <v>500000</v>
          </cell>
          <cell r="AO373">
            <v>500000</v>
          </cell>
          <cell r="AP373">
            <v>500000</v>
          </cell>
          <cell r="AQ373">
            <v>500000</v>
          </cell>
          <cell r="AR373">
            <v>500000</v>
          </cell>
          <cell r="AS373">
            <v>500000</v>
          </cell>
          <cell r="AT373">
            <v>500000</v>
          </cell>
          <cell r="AU373">
            <v>500000</v>
          </cell>
          <cell r="AV373">
            <v>6000000</v>
          </cell>
          <cell r="AW373">
            <v>33000000</v>
          </cell>
          <cell r="AX373">
            <v>33000000</v>
          </cell>
          <cell r="AY373">
            <v>33000000</v>
          </cell>
          <cell r="AZ373">
            <v>33000000</v>
          </cell>
          <cell r="BA373">
            <v>33000000</v>
          </cell>
          <cell r="BB373">
            <v>33000000</v>
          </cell>
          <cell r="BC373">
            <v>33000000</v>
          </cell>
          <cell r="BD373">
            <v>33000000</v>
          </cell>
          <cell r="BE373">
            <v>33000000</v>
          </cell>
          <cell r="BF373">
            <v>33000000</v>
          </cell>
          <cell r="BG373">
            <v>33000000</v>
          </cell>
          <cell r="BH373">
            <v>33000000</v>
          </cell>
          <cell r="BI373">
            <v>396000000</v>
          </cell>
          <cell r="BJ373">
            <v>8000</v>
          </cell>
          <cell r="BK373">
            <v>28888000</v>
          </cell>
          <cell r="BL373">
            <v>8000</v>
          </cell>
          <cell r="BM373">
            <v>28221333.333333332</v>
          </cell>
        </row>
        <row r="374">
          <cell r="A374">
            <v>368</v>
          </cell>
          <cell r="B374" t="str">
            <v>11/12</v>
          </cell>
          <cell r="C374">
            <v>9</v>
          </cell>
          <cell r="D374" t="str">
            <v>W</v>
          </cell>
          <cell r="E374" t="str">
            <v>P</v>
          </cell>
          <cell r="H374">
            <v>2</v>
          </cell>
          <cell r="I374" t="str">
            <v>W2P9 11/12</v>
          </cell>
          <cell r="J374">
            <v>100000</v>
          </cell>
          <cell r="K374">
            <v>100000</v>
          </cell>
          <cell r="L374">
            <v>100000</v>
          </cell>
          <cell r="M374">
            <v>100000</v>
          </cell>
          <cell r="N374">
            <v>100000</v>
          </cell>
          <cell r="O374">
            <v>100000</v>
          </cell>
          <cell r="P374">
            <v>100000</v>
          </cell>
          <cell r="Q374">
            <v>100000</v>
          </cell>
          <cell r="R374">
            <v>100000</v>
          </cell>
          <cell r="S374">
            <v>100000</v>
          </cell>
          <cell r="T374">
            <v>100000</v>
          </cell>
          <cell r="U374">
            <v>100000</v>
          </cell>
          <cell r="V374">
            <v>1200000</v>
          </cell>
          <cell r="W374">
            <v>66100000</v>
          </cell>
          <cell r="X374">
            <v>66100000</v>
          </cell>
          <cell r="Y374">
            <v>66100000</v>
          </cell>
          <cell r="Z374">
            <v>66100000</v>
          </cell>
          <cell r="AA374">
            <v>66100000</v>
          </cell>
          <cell r="AB374">
            <v>66100000</v>
          </cell>
          <cell r="AC374">
            <v>66100000</v>
          </cell>
          <cell r="AD374">
            <v>66100000</v>
          </cell>
          <cell r="AE374">
            <v>66100000</v>
          </cell>
          <cell r="AF374">
            <v>66100000</v>
          </cell>
          <cell r="AG374">
            <v>66100000</v>
          </cell>
          <cell r="AH374">
            <v>66100000</v>
          </cell>
          <cell r="AI374">
            <v>793200000</v>
          </cell>
          <cell r="AJ374">
            <v>50000</v>
          </cell>
          <cell r="AK374">
            <v>50000</v>
          </cell>
          <cell r="AL374">
            <v>50000</v>
          </cell>
          <cell r="AM374">
            <v>50000</v>
          </cell>
          <cell r="AN374">
            <v>50000</v>
          </cell>
          <cell r="AO374">
            <v>50000</v>
          </cell>
          <cell r="AP374">
            <v>50000</v>
          </cell>
          <cell r="AQ374">
            <v>50000</v>
          </cell>
          <cell r="AR374">
            <v>50000</v>
          </cell>
          <cell r="AS374">
            <v>50000</v>
          </cell>
          <cell r="AT374">
            <v>50000</v>
          </cell>
          <cell r="AU374">
            <v>50000</v>
          </cell>
          <cell r="AV374">
            <v>600000</v>
          </cell>
          <cell r="AW374">
            <v>33050000</v>
          </cell>
          <cell r="AX374">
            <v>33050000</v>
          </cell>
          <cell r="AY374">
            <v>33050000</v>
          </cell>
          <cell r="AZ374">
            <v>33050000</v>
          </cell>
          <cell r="BA374">
            <v>33050000</v>
          </cell>
          <cell r="BB374">
            <v>33050000</v>
          </cell>
          <cell r="BC374">
            <v>33050000</v>
          </cell>
          <cell r="BD374">
            <v>33050000</v>
          </cell>
          <cell r="BE374">
            <v>33050000</v>
          </cell>
          <cell r="BF374">
            <v>33050000</v>
          </cell>
          <cell r="BG374">
            <v>33050000</v>
          </cell>
          <cell r="BH374">
            <v>33050000</v>
          </cell>
          <cell r="BI374">
            <v>396600000</v>
          </cell>
          <cell r="BJ374">
            <v>32000</v>
          </cell>
          <cell r="BK374">
            <v>28920000</v>
          </cell>
          <cell r="BL374">
            <v>32000</v>
          </cell>
          <cell r="BM374">
            <v>28253333.333333332</v>
          </cell>
        </row>
        <row r="375">
          <cell r="A375">
            <v>369</v>
          </cell>
          <cell r="B375" t="str">
            <v>11/12</v>
          </cell>
          <cell r="C375">
            <v>9</v>
          </cell>
          <cell r="D375" t="str">
            <v>W</v>
          </cell>
          <cell r="E375" t="str">
            <v>P</v>
          </cell>
          <cell r="H375">
            <v>3</v>
          </cell>
          <cell r="I375" t="str">
            <v>W3P9 11/12</v>
          </cell>
          <cell r="J375">
            <v>100000</v>
          </cell>
          <cell r="K375">
            <v>100000</v>
          </cell>
          <cell r="L375">
            <v>100000</v>
          </cell>
          <cell r="M375">
            <v>100000</v>
          </cell>
          <cell r="N375">
            <v>100000</v>
          </cell>
          <cell r="O375">
            <v>100000</v>
          </cell>
          <cell r="P375">
            <v>100000</v>
          </cell>
          <cell r="Q375">
            <v>100000</v>
          </cell>
          <cell r="R375">
            <v>100000</v>
          </cell>
          <cell r="S375">
            <v>100000</v>
          </cell>
          <cell r="T375">
            <v>100000</v>
          </cell>
          <cell r="U375">
            <v>100000</v>
          </cell>
          <cell r="V375">
            <v>1200000</v>
          </cell>
          <cell r="W375">
            <v>66200000</v>
          </cell>
          <cell r="X375">
            <v>66200000</v>
          </cell>
          <cell r="Y375">
            <v>66200000</v>
          </cell>
          <cell r="Z375">
            <v>66200000</v>
          </cell>
          <cell r="AA375">
            <v>66200000</v>
          </cell>
          <cell r="AB375">
            <v>66200000</v>
          </cell>
          <cell r="AC375">
            <v>66200000</v>
          </cell>
          <cell r="AD375">
            <v>66200000</v>
          </cell>
          <cell r="AE375">
            <v>66200000</v>
          </cell>
          <cell r="AF375">
            <v>66200000</v>
          </cell>
          <cell r="AG375">
            <v>66200000</v>
          </cell>
          <cell r="AH375">
            <v>66200000</v>
          </cell>
          <cell r="AI375">
            <v>794400000</v>
          </cell>
          <cell r="AJ375">
            <v>50000</v>
          </cell>
          <cell r="AK375">
            <v>50000</v>
          </cell>
          <cell r="AL375">
            <v>50000</v>
          </cell>
          <cell r="AM375">
            <v>50000</v>
          </cell>
          <cell r="AN375">
            <v>50000</v>
          </cell>
          <cell r="AO375">
            <v>50000</v>
          </cell>
          <cell r="AP375">
            <v>50000</v>
          </cell>
          <cell r="AQ375">
            <v>50000</v>
          </cell>
          <cell r="AR375">
            <v>50000</v>
          </cell>
          <cell r="AS375">
            <v>50000</v>
          </cell>
          <cell r="AT375">
            <v>50000</v>
          </cell>
          <cell r="AU375">
            <v>50000</v>
          </cell>
          <cell r="AV375">
            <v>600000</v>
          </cell>
          <cell r="AW375">
            <v>33100000</v>
          </cell>
          <cell r="AX375">
            <v>33100000</v>
          </cell>
          <cell r="AY375">
            <v>33100000</v>
          </cell>
          <cell r="AZ375">
            <v>33100000</v>
          </cell>
          <cell r="BA375">
            <v>33100000</v>
          </cell>
          <cell r="BB375">
            <v>33100000</v>
          </cell>
          <cell r="BC375">
            <v>33100000</v>
          </cell>
          <cell r="BD375">
            <v>33100000</v>
          </cell>
          <cell r="BE375">
            <v>33100000</v>
          </cell>
          <cell r="BF375">
            <v>33100000</v>
          </cell>
          <cell r="BG375">
            <v>33100000</v>
          </cell>
          <cell r="BH375">
            <v>33100000</v>
          </cell>
          <cell r="BI375">
            <v>397200000</v>
          </cell>
          <cell r="BJ375">
            <v>72000</v>
          </cell>
          <cell r="BK375">
            <v>28992000</v>
          </cell>
          <cell r="BL375">
            <v>72000</v>
          </cell>
          <cell r="BM375">
            <v>28325333.333333332</v>
          </cell>
        </row>
        <row r="376">
          <cell r="A376">
            <v>370</v>
          </cell>
          <cell r="B376" t="str">
            <v>11/12</v>
          </cell>
          <cell r="C376">
            <v>9</v>
          </cell>
          <cell r="D376" t="str">
            <v>W</v>
          </cell>
          <cell r="E376" t="str">
            <v>P</v>
          </cell>
          <cell r="H376">
            <v>4</v>
          </cell>
          <cell r="I376" t="str">
            <v>W4P9 11/12</v>
          </cell>
          <cell r="J376">
            <v>100000</v>
          </cell>
          <cell r="K376">
            <v>100000</v>
          </cell>
          <cell r="L376">
            <v>100000</v>
          </cell>
          <cell r="M376">
            <v>100000</v>
          </cell>
          <cell r="N376">
            <v>100000</v>
          </cell>
          <cell r="O376">
            <v>100000</v>
          </cell>
          <cell r="P376">
            <v>100000</v>
          </cell>
          <cell r="Q376">
            <v>100000</v>
          </cell>
          <cell r="R376">
            <v>100000</v>
          </cell>
          <cell r="S376">
            <v>100000</v>
          </cell>
          <cell r="T376">
            <v>100000</v>
          </cell>
          <cell r="U376">
            <v>100000</v>
          </cell>
          <cell r="V376">
            <v>1200000</v>
          </cell>
          <cell r="W376">
            <v>66300000</v>
          </cell>
          <cell r="X376">
            <v>66300000</v>
          </cell>
          <cell r="Y376">
            <v>66300000</v>
          </cell>
          <cell r="Z376">
            <v>66300000</v>
          </cell>
          <cell r="AA376">
            <v>66300000</v>
          </cell>
          <cell r="AB376">
            <v>66300000</v>
          </cell>
          <cell r="AC376">
            <v>66300000</v>
          </cell>
          <cell r="AD376">
            <v>66300000</v>
          </cell>
          <cell r="AE376">
            <v>66300000</v>
          </cell>
          <cell r="AF376">
            <v>66300000</v>
          </cell>
          <cell r="AG376">
            <v>66300000</v>
          </cell>
          <cell r="AH376">
            <v>66300000</v>
          </cell>
          <cell r="AI376">
            <v>795600000</v>
          </cell>
          <cell r="AJ376">
            <v>50000</v>
          </cell>
          <cell r="AK376">
            <v>50000</v>
          </cell>
          <cell r="AL376">
            <v>50000</v>
          </cell>
          <cell r="AM376">
            <v>50000</v>
          </cell>
          <cell r="AN376">
            <v>50000</v>
          </cell>
          <cell r="AO376">
            <v>50000</v>
          </cell>
          <cell r="AP376">
            <v>50000</v>
          </cell>
          <cell r="AQ376">
            <v>50000</v>
          </cell>
          <cell r="AR376">
            <v>50000</v>
          </cell>
          <cell r="AS376">
            <v>50000</v>
          </cell>
          <cell r="AT376">
            <v>50000</v>
          </cell>
          <cell r="AU376">
            <v>50000</v>
          </cell>
          <cell r="AV376">
            <v>600000</v>
          </cell>
          <cell r="AW376">
            <v>33150000</v>
          </cell>
          <cell r="AX376">
            <v>33150000</v>
          </cell>
          <cell r="AY376">
            <v>33150000</v>
          </cell>
          <cell r="AZ376">
            <v>33150000</v>
          </cell>
          <cell r="BA376">
            <v>33150000</v>
          </cell>
          <cell r="BB376">
            <v>33150000</v>
          </cell>
          <cell r="BC376">
            <v>33150000</v>
          </cell>
          <cell r="BD376">
            <v>33150000</v>
          </cell>
          <cell r="BE376">
            <v>33150000</v>
          </cell>
          <cell r="BF376">
            <v>33150000</v>
          </cell>
          <cell r="BG376">
            <v>33150000</v>
          </cell>
          <cell r="BH376">
            <v>33150000</v>
          </cell>
          <cell r="BI376">
            <v>397800000</v>
          </cell>
          <cell r="BJ376">
            <v>128000</v>
          </cell>
          <cell r="BK376">
            <v>29120000</v>
          </cell>
          <cell r="BL376">
            <v>794666.6666666667</v>
          </cell>
          <cell r="BM376">
            <v>29120000</v>
          </cell>
        </row>
        <row r="377">
          <cell r="A377">
            <v>371</v>
          </cell>
          <cell r="B377" t="str">
            <v>11/12</v>
          </cell>
          <cell r="C377">
            <v>9</v>
          </cell>
          <cell r="E377" t="str">
            <v>P</v>
          </cell>
          <cell r="I377" t="str">
            <v>P9 11/12</v>
          </cell>
          <cell r="J377">
            <v>1300000</v>
          </cell>
          <cell r="K377">
            <v>1300000</v>
          </cell>
          <cell r="L377">
            <v>1300000</v>
          </cell>
          <cell r="M377">
            <v>1300000</v>
          </cell>
          <cell r="N377">
            <v>1300000</v>
          </cell>
          <cell r="O377">
            <v>1300000</v>
          </cell>
          <cell r="P377">
            <v>1300000</v>
          </cell>
          <cell r="Q377">
            <v>1300000</v>
          </cell>
          <cell r="R377">
            <v>1300000</v>
          </cell>
          <cell r="S377">
            <v>1300000</v>
          </cell>
          <cell r="T377">
            <v>1300000</v>
          </cell>
          <cell r="U377">
            <v>1300000</v>
          </cell>
          <cell r="V377">
            <v>15600000</v>
          </cell>
          <cell r="W377">
            <v>66300000</v>
          </cell>
          <cell r="X377">
            <v>66300000</v>
          </cell>
          <cell r="Y377">
            <v>66300000</v>
          </cell>
          <cell r="Z377">
            <v>66300000</v>
          </cell>
          <cell r="AA377">
            <v>66300000</v>
          </cell>
          <cell r="AB377">
            <v>66300000</v>
          </cell>
          <cell r="AC377">
            <v>66300000</v>
          </cell>
          <cell r="AD377">
            <v>66300000</v>
          </cell>
          <cell r="AE377">
            <v>66300000</v>
          </cell>
          <cell r="AF377">
            <v>66300000</v>
          </cell>
          <cell r="AG377">
            <v>66300000</v>
          </cell>
          <cell r="AH377">
            <v>66300000</v>
          </cell>
          <cell r="AI377">
            <v>795600000</v>
          </cell>
          <cell r="AJ377">
            <v>650000</v>
          </cell>
          <cell r="AK377">
            <v>650000</v>
          </cell>
          <cell r="AL377">
            <v>650000</v>
          </cell>
          <cell r="AM377">
            <v>650000</v>
          </cell>
          <cell r="AN377">
            <v>650000</v>
          </cell>
          <cell r="AO377">
            <v>650000</v>
          </cell>
          <cell r="AP377">
            <v>650000</v>
          </cell>
          <cell r="AQ377">
            <v>650000</v>
          </cell>
          <cell r="AR377">
            <v>650000</v>
          </cell>
          <cell r="AS377">
            <v>650000</v>
          </cell>
          <cell r="AT377">
            <v>650000</v>
          </cell>
          <cell r="AU377">
            <v>650000</v>
          </cell>
          <cell r="AV377">
            <v>7800000</v>
          </cell>
          <cell r="AW377">
            <v>33150000</v>
          </cell>
          <cell r="AX377">
            <v>33150000</v>
          </cell>
          <cell r="AY377">
            <v>33150000</v>
          </cell>
          <cell r="AZ377">
            <v>33150000</v>
          </cell>
          <cell r="BA377">
            <v>33150000</v>
          </cell>
          <cell r="BB377">
            <v>33150000</v>
          </cell>
          <cell r="BC377">
            <v>33150000</v>
          </cell>
          <cell r="BD377">
            <v>33150000</v>
          </cell>
          <cell r="BE377">
            <v>33150000</v>
          </cell>
          <cell r="BF377">
            <v>33150000</v>
          </cell>
          <cell r="BG377">
            <v>33150000</v>
          </cell>
          <cell r="BH377">
            <v>33150000</v>
          </cell>
          <cell r="BI377">
            <v>397800000</v>
          </cell>
          <cell r="BJ377">
            <v>240000</v>
          </cell>
          <cell r="BK377">
            <v>29120000</v>
          </cell>
          <cell r="BL377">
            <v>906666.6666666667</v>
          </cell>
          <cell r="BM377">
            <v>29120000</v>
          </cell>
        </row>
        <row r="378">
          <cell r="A378">
            <v>372</v>
          </cell>
          <cell r="B378" t="str">
            <v>11/12</v>
          </cell>
          <cell r="C378">
            <v>10</v>
          </cell>
          <cell r="D378" t="str">
            <v>W</v>
          </cell>
          <cell r="E378" t="str">
            <v>P</v>
          </cell>
          <cell r="G378">
            <v>10</v>
          </cell>
          <cell r="H378">
            <v>1</v>
          </cell>
          <cell r="I378" t="str">
            <v>W1P10 11/12</v>
          </cell>
          <cell r="J378">
            <v>1000000</v>
          </cell>
          <cell r="K378">
            <v>1000000</v>
          </cell>
          <cell r="L378">
            <v>1000000</v>
          </cell>
          <cell r="M378">
            <v>1000000</v>
          </cell>
          <cell r="N378">
            <v>1000000</v>
          </cell>
          <cell r="O378">
            <v>1000000</v>
          </cell>
          <cell r="P378">
            <v>1000000</v>
          </cell>
          <cell r="Q378">
            <v>1000000</v>
          </cell>
          <cell r="R378">
            <v>1000000</v>
          </cell>
          <cell r="S378">
            <v>1000000</v>
          </cell>
          <cell r="T378">
            <v>1000000</v>
          </cell>
          <cell r="U378">
            <v>1000000</v>
          </cell>
          <cell r="V378">
            <v>12000000</v>
          </cell>
          <cell r="W378">
            <v>67300000</v>
          </cell>
          <cell r="X378">
            <v>67300000</v>
          </cell>
          <cell r="Y378">
            <v>67300000</v>
          </cell>
          <cell r="Z378">
            <v>67300000</v>
          </cell>
          <cell r="AA378">
            <v>67300000</v>
          </cell>
          <cell r="AB378">
            <v>67300000</v>
          </cell>
          <cell r="AC378">
            <v>67300000</v>
          </cell>
          <cell r="AD378">
            <v>67300000</v>
          </cell>
          <cell r="AE378">
            <v>67300000</v>
          </cell>
          <cell r="AF378">
            <v>67300000</v>
          </cell>
          <cell r="AG378">
            <v>67300000</v>
          </cell>
          <cell r="AH378">
            <v>67300000</v>
          </cell>
          <cell r="AI378">
            <v>807600000</v>
          </cell>
          <cell r="AJ378">
            <v>500000</v>
          </cell>
          <cell r="AK378">
            <v>500000</v>
          </cell>
          <cell r="AL378">
            <v>500000</v>
          </cell>
          <cell r="AM378">
            <v>500000</v>
          </cell>
          <cell r="AN378">
            <v>500000</v>
          </cell>
          <cell r="AO378">
            <v>500000</v>
          </cell>
          <cell r="AP378">
            <v>500000</v>
          </cell>
          <cell r="AQ378">
            <v>500000</v>
          </cell>
          <cell r="AR378">
            <v>500000</v>
          </cell>
          <cell r="AS378">
            <v>500000</v>
          </cell>
          <cell r="AT378">
            <v>500000</v>
          </cell>
          <cell r="AU378">
            <v>500000</v>
          </cell>
          <cell r="AV378">
            <v>6000000</v>
          </cell>
          <cell r="AW378">
            <v>33650000</v>
          </cell>
          <cell r="AX378">
            <v>33650000</v>
          </cell>
          <cell r="AY378">
            <v>33650000</v>
          </cell>
          <cell r="AZ378">
            <v>33650000</v>
          </cell>
          <cell r="BA378">
            <v>33650000</v>
          </cell>
          <cell r="BB378">
            <v>33650000</v>
          </cell>
          <cell r="BC378">
            <v>33650000</v>
          </cell>
          <cell r="BD378">
            <v>33650000</v>
          </cell>
          <cell r="BE378">
            <v>33650000</v>
          </cell>
          <cell r="BF378">
            <v>33650000</v>
          </cell>
          <cell r="BG378">
            <v>33650000</v>
          </cell>
          <cell r="BH378">
            <v>33650000</v>
          </cell>
          <cell r="BI378">
            <v>403800000</v>
          </cell>
          <cell r="BJ378">
            <v>200000</v>
          </cell>
          <cell r="BK378">
            <v>29320000</v>
          </cell>
          <cell r="BL378">
            <v>100000</v>
          </cell>
          <cell r="BM378">
            <v>29220000</v>
          </cell>
        </row>
        <row r="379">
          <cell r="A379">
            <v>373</v>
          </cell>
          <cell r="B379" t="str">
            <v>11/12</v>
          </cell>
          <cell r="C379">
            <v>10</v>
          </cell>
          <cell r="D379" t="str">
            <v>W</v>
          </cell>
          <cell r="E379" t="str">
            <v>P</v>
          </cell>
          <cell r="H379">
            <v>2</v>
          </cell>
          <cell r="I379" t="str">
            <v>W2P10 11/12</v>
          </cell>
          <cell r="J379">
            <v>100000</v>
          </cell>
          <cell r="K379">
            <v>100000</v>
          </cell>
          <cell r="L379">
            <v>100000</v>
          </cell>
          <cell r="M379">
            <v>100000</v>
          </cell>
          <cell r="N379">
            <v>100000</v>
          </cell>
          <cell r="O379">
            <v>100000</v>
          </cell>
          <cell r="P379">
            <v>100000</v>
          </cell>
          <cell r="Q379">
            <v>100000</v>
          </cell>
          <cell r="R379">
            <v>100000</v>
          </cell>
          <cell r="S379">
            <v>100000</v>
          </cell>
          <cell r="T379">
            <v>100000</v>
          </cell>
          <cell r="U379">
            <v>100000</v>
          </cell>
          <cell r="V379">
            <v>1200000</v>
          </cell>
          <cell r="W379">
            <v>67400000</v>
          </cell>
          <cell r="X379">
            <v>67400000</v>
          </cell>
          <cell r="Y379">
            <v>67400000</v>
          </cell>
          <cell r="Z379">
            <v>67400000</v>
          </cell>
          <cell r="AA379">
            <v>67400000</v>
          </cell>
          <cell r="AB379">
            <v>67400000</v>
          </cell>
          <cell r="AC379">
            <v>67400000</v>
          </cell>
          <cell r="AD379">
            <v>67400000</v>
          </cell>
          <cell r="AE379">
            <v>67400000</v>
          </cell>
          <cell r="AF379">
            <v>67400000</v>
          </cell>
          <cell r="AG379">
            <v>67400000</v>
          </cell>
          <cell r="AH379">
            <v>67400000</v>
          </cell>
          <cell r="AI379">
            <v>808800000</v>
          </cell>
          <cell r="AJ379">
            <v>50000</v>
          </cell>
          <cell r="AK379">
            <v>50000</v>
          </cell>
          <cell r="AL379">
            <v>50000</v>
          </cell>
          <cell r="AM379">
            <v>50000</v>
          </cell>
          <cell r="AN379">
            <v>50000</v>
          </cell>
          <cell r="AO379">
            <v>50000</v>
          </cell>
          <cell r="AP379">
            <v>50000</v>
          </cell>
          <cell r="AQ379">
            <v>50000</v>
          </cell>
          <cell r="AR379">
            <v>50000</v>
          </cell>
          <cell r="AS379">
            <v>50000</v>
          </cell>
          <cell r="AT379">
            <v>50000</v>
          </cell>
          <cell r="AU379">
            <v>50000</v>
          </cell>
          <cell r="AV379">
            <v>600000</v>
          </cell>
          <cell r="AW379">
            <v>33700000</v>
          </cell>
          <cell r="AX379">
            <v>33700000</v>
          </cell>
          <cell r="AY379">
            <v>33700000</v>
          </cell>
          <cell r="AZ379">
            <v>33700000</v>
          </cell>
          <cell r="BA379">
            <v>33700000</v>
          </cell>
          <cell r="BB379">
            <v>33700000</v>
          </cell>
          <cell r="BC379">
            <v>33700000</v>
          </cell>
          <cell r="BD379">
            <v>33700000</v>
          </cell>
          <cell r="BE379">
            <v>33700000</v>
          </cell>
          <cell r="BF379">
            <v>33700000</v>
          </cell>
          <cell r="BG379">
            <v>33700000</v>
          </cell>
          <cell r="BH379">
            <v>33700000</v>
          </cell>
          <cell r="BI379">
            <v>404400000</v>
          </cell>
          <cell r="BJ379">
            <v>200000</v>
          </cell>
          <cell r="BK379">
            <v>29520000</v>
          </cell>
          <cell r="BL379">
            <v>100000</v>
          </cell>
          <cell r="BM379">
            <v>29320000</v>
          </cell>
        </row>
        <row r="380">
          <cell r="A380">
            <v>374</v>
          </cell>
          <cell r="B380" t="str">
            <v>11/12</v>
          </cell>
          <cell r="C380">
            <v>10</v>
          </cell>
          <cell r="D380" t="str">
            <v>W</v>
          </cell>
          <cell r="E380" t="str">
            <v>P</v>
          </cell>
          <cell r="H380">
            <v>3</v>
          </cell>
          <cell r="I380" t="str">
            <v>W3P10 11/12</v>
          </cell>
          <cell r="J380">
            <v>100000</v>
          </cell>
          <cell r="K380">
            <v>100000</v>
          </cell>
          <cell r="L380">
            <v>100000</v>
          </cell>
          <cell r="M380">
            <v>100000</v>
          </cell>
          <cell r="N380">
            <v>100000</v>
          </cell>
          <cell r="O380">
            <v>100000</v>
          </cell>
          <cell r="P380">
            <v>100000</v>
          </cell>
          <cell r="Q380">
            <v>100000</v>
          </cell>
          <cell r="R380">
            <v>100000</v>
          </cell>
          <cell r="S380">
            <v>100000</v>
          </cell>
          <cell r="T380">
            <v>100000</v>
          </cell>
          <cell r="U380">
            <v>100000</v>
          </cell>
          <cell r="V380">
            <v>1200000</v>
          </cell>
          <cell r="W380">
            <v>67500000</v>
          </cell>
          <cell r="X380">
            <v>67500000</v>
          </cell>
          <cell r="Y380">
            <v>67500000</v>
          </cell>
          <cell r="Z380">
            <v>67500000</v>
          </cell>
          <cell r="AA380">
            <v>67500000</v>
          </cell>
          <cell r="AB380">
            <v>67500000</v>
          </cell>
          <cell r="AC380">
            <v>67500000</v>
          </cell>
          <cell r="AD380">
            <v>67500000</v>
          </cell>
          <cell r="AE380">
            <v>67500000</v>
          </cell>
          <cell r="AF380">
            <v>67500000</v>
          </cell>
          <cell r="AG380">
            <v>67500000</v>
          </cell>
          <cell r="AH380">
            <v>67500000</v>
          </cell>
          <cell r="AI380">
            <v>810000000</v>
          </cell>
          <cell r="AJ380">
            <v>50000</v>
          </cell>
          <cell r="AK380">
            <v>50000</v>
          </cell>
          <cell r="AL380">
            <v>50000</v>
          </cell>
          <cell r="AM380">
            <v>50000</v>
          </cell>
          <cell r="AN380">
            <v>50000</v>
          </cell>
          <cell r="AO380">
            <v>50000</v>
          </cell>
          <cell r="AP380">
            <v>50000</v>
          </cell>
          <cell r="AQ380">
            <v>50000</v>
          </cell>
          <cell r="AR380">
            <v>50000</v>
          </cell>
          <cell r="AS380">
            <v>50000</v>
          </cell>
          <cell r="AT380">
            <v>50000</v>
          </cell>
          <cell r="AU380">
            <v>50000</v>
          </cell>
          <cell r="AV380">
            <v>600000</v>
          </cell>
          <cell r="AW380">
            <v>33750000</v>
          </cell>
          <cell r="AX380">
            <v>33750000</v>
          </cell>
          <cell r="AY380">
            <v>33750000</v>
          </cell>
          <cell r="AZ380">
            <v>33750000</v>
          </cell>
          <cell r="BA380">
            <v>33750000</v>
          </cell>
          <cell r="BB380">
            <v>33750000</v>
          </cell>
          <cell r="BC380">
            <v>33750000</v>
          </cell>
          <cell r="BD380">
            <v>33750000</v>
          </cell>
          <cell r="BE380">
            <v>33750000</v>
          </cell>
          <cell r="BF380">
            <v>33750000</v>
          </cell>
          <cell r="BG380">
            <v>33750000</v>
          </cell>
          <cell r="BH380">
            <v>33750000</v>
          </cell>
          <cell r="BI380">
            <v>405000000</v>
          </cell>
          <cell r="BJ380">
            <v>200000</v>
          </cell>
          <cell r="BK380">
            <v>29720000</v>
          </cell>
          <cell r="BL380">
            <v>100000</v>
          </cell>
          <cell r="BM380">
            <v>29420000</v>
          </cell>
        </row>
        <row r="381">
          <cell r="A381">
            <v>375</v>
          </cell>
          <cell r="B381" t="str">
            <v>11/12</v>
          </cell>
          <cell r="C381">
            <v>10</v>
          </cell>
          <cell r="D381" t="str">
            <v>W</v>
          </cell>
          <cell r="E381" t="str">
            <v>P</v>
          </cell>
          <cell r="H381">
            <v>4</v>
          </cell>
          <cell r="I381" t="str">
            <v>W4P10 11/12</v>
          </cell>
          <cell r="J381">
            <v>100000</v>
          </cell>
          <cell r="K381">
            <v>100000</v>
          </cell>
          <cell r="L381">
            <v>100000</v>
          </cell>
          <cell r="M381">
            <v>100000</v>
          </cell>
          <cell r="N381">
            <v>100000</v>
          </cell>
          <cell r="O381">
            <v>100000</v>
          </cell>
          <cell r="P381">
            <v>100000</v>
          </cell>
          <cell r="Q381">
            <v>100000</v>
          </cell>
          <cell r="R381">
            <v>100000</v>
          </cell>
          <cell r="S381">
            <v>100000</v>
          </cell>
          <cell r="T381">
            <v>100000</v>
          </cell>
          <cell r="U381">
            <v>100000</v>
          </cell>
          <cell r="V381">
            <v>1200000</v>
          </cell>
          <cell r="W381">
            <v>67600000</v>
          </cell>
          <cell r="X381">
            <v>67600000</v>
          </cell>
          <cell r="Y381">
            <v>67600000</v>
          </cell>
          <cell r="Z381">
            <v>67600000</v>
          </cell>
          <cell r="AA381">
            <v>67600000</v>
          </cell>
          <cell r="AB381">
            <v>67600000</v>
          </cell>
          <cell r="AC381">
            <v>67600000</v>
          </cell>
          <cell r="AD381">
            <v>67600000</v>
          </cell>
          <cell r="AE381">
            <v>67600000</v>
          </cell>
          <cell r="AF381">
            <v>67600000</v>
          </cell>
          <cell r="AG381">
            <v>67600000</v>
          </cell>
          <cell r="AH381">
            <v>67600000</v>
          </cell>
          <cell r="AI381">
            <v>811200000</v>
          </cell>
          <cell r="AJ381">
            <v>50000</v>
          </cell>
          <cell r="AK381">
            <v>50000</v>
          </cell>
          <cell r="AL381">
            <v>50000</v>
          </cell>
          <cell r="AM381">
            <v>50000</v>
          </cell>
          <cell r="AN381">
            <v>50000</v>
          </cell>
          <cell r="AO381">
            <v>50000</v>
          </cell>
          <cell r="AP381">
            <v>50000</v>
          </cell>
          <cell r="AQ381">
            <v>50000</v>
          </cell>
          <cell r="AR381">
            <v>50000</v>
          </cell>
          <cell r="AS381">
            <v>50000</v>
          </cell>
          <cell r="AT381">
            <v>50000</v>
          </cell>
          <cell r="AU381">
            <v>50000</v>
          </cell>
          <cell r="AV381">
            <v>600000</v>
          </cell>
          <cell r="AW381">
            <v>33800000</v>
          </cell>
          <cell r="AX381">
            <v>33800000</v>
          </cell>
          <cell r="AY381">
            <v>33800000</v>
          </cell>
          <cell r="AZ381">
            <v>33800000</v>
          </cell>
          <cell r="BA381">
            <v>33800000</v>
          </cell>
          <cell r="BB381">
            <v>33800000</v>
          </cell>
          <cell r="BC381">
            <v>33800000</v>
          </cell>
          <cell r="BD381">
            <v>33800000</v>
          </cell>
          <cell r="BE381">
            <v>33800000</v>
          </cell>
          <cell r="BF381">
            <v>33800000</v>
          </cell>
          <cell r="BG381">
            <v>33800000</v>
          </cell>
          <cell r="BH381">
            <v>33800000</v>
          </cell>
          <cell r="BI381">
            <v>405600000</v>
          </cell>
          <cell r="BJ381">
            <v>200000</v>
          </cell>
          <cell r="BK381">
            <v>29920000</v>
          </cell>
          <cell r="BL381">
            <v>100000</v>
          </cell>
          <cell r="BM381">
            <v>29520000</v>
          </cell>
        </row>
        <row r="382">
          <cell r="A382">
            <v>376</v>
          </cell>
          <cell r="B382" t="str">
            <v>11/12</v>
          </cell>
          <cell r="C382">
            <v>10</v>
          </cell>
          <cell r="E382" t="str">
            <v>P</v>
          </cell>
          <cell r="I382" t="str">
            <v>P10 11/12</v>
          </cell>
          <cell r="J382">
            <v>1300000</v>
          </cell>
          <cell r="K382">
            <v>1300000</v>
          </cell>
          <cell r="L382">
            <v>1300000</v>
          </cell>
          <cell r="M382">
            <v>1300000</v>
          </cell>
          <cell r="N382">
            <v>1300000</v>
          </cell>
          <cell r="O382">
            <v>1300000</v>
          </cell>
          <cell r="P382">
            <v>1300000</v>
          </cell>
          <cell r="Q382">
            <v>1300000</v>
          </cell>
          <cell r="R382">
            <v>1300000</v>
          </cell>
          <cell r="S382">
            <v>1300000</v>
          </cell>
          <cell r="T382">
            <v>1300000</v>
          </cell>
          <cell r="U382">
            <v>1300000</v>
          </cell>
          <cell r="V382">
            <v>15600000</v>
          </cell>
          <cell r="W382">
            <v>67600000</v>
          </cell>
          <cell r="X382">
            <v>67600000</v>
          </cell>
          <cell r="Y382">
            <v>67600000</v>
          </cell>
          <cell r="Z382">
            <v>67600000</v>
          </cell>
          <cell r="AA382">
            <v>67600000</v>
          </cell>
          <cell r="AB382">
            <v>67600000</v>
          </cell>
          <cell r="AC382">
            <v>67600000</v>
          </cell>
          <cell r="AD382">
            <v>67600000</v>
          </cell>
          <cell r="AE382">
            <v>67600000</v>
          </cell>
          <cell r="AF382">
            <v>67600000</v>
          </cell>
          <cell r="AG382">
            <v>67600000</v>
          </cell>
          <cell r="AH382">
            <v>67600000</v>
          </cell>
          <cell r="AI382">
            <v>811200000</v>
          </cell>
          <cell r="AJ382">
            <v>650000</v>
          </cell>
          <cell r="AK382">
            <v>650000</v>
          </cell>
          <cell r="AL382">
            <v>650000</v>
          </cell>
          <cell r="AM382">
            <v>650000</v>
          </cell>
          <cell r="AN382">
            <v>650000</v>
          </cell>
          <cell r="AO382">
            <v>650000</v>
          </cell>
          <cell r="AP382">
            <v>650000</v>
          </cell>
          <cell r="AQ382">
            <v>650000</v>
          </cell>
          <cell r="AR382">
            <v>650000</v>
          </cell>
          <cell r="AS382">
            <v>650000</v>
          </cell>
          <cell r="AT382">
            <v>650000</v>
          </cell>
          <cell r="AU382">
            <v>650000</v>
          </cell>
          <cell r="AV382">
            <v>7800000</v>
          </cell>
          <cell r="AW382">
            <v>33800000</v>
          </cell>
          <cell r="AX382">
            <v>33800000</v>
          </cell>
          <cell r="AY382">
            <v>33800000</v>
          </cell>
          <cell r="AZ382">
            <v>33800000</v>
          </cell>
          <cell r="BA382">
            <v>33800000</v>
          </cell>
          <cell r="BB382">
            <v>33800000</v>
          </cell>
          <cell r="BC382">
            <v>33800000</v>
          </cell>
          <cell r="BD382">
            <v>33800000</v>
          </cell>
          <cell r="BE382">
            <v>33800000</v>
          </cell>
          <cell r="BF382">
            <v>33800000</v>
          </cell>
          <cell r="BG382">
            <v>33800000</v>
          </cell>
          <cell r="BH382">
            <v>33800000</v>
          </cell>
          <cell r="BI382">
            <v>405600000</v>
          </cell>
          <cell r="BJ382">
            <v>800000</v>
          </cell>
          <cell r="BK382">
            <v>29920000</v>
          </cell>
          <cell r="BL382">
            <v>400000</v>
          </cell>
          <cell r="BM382">
            <v>29520000</v>
          </cell>
        </row>
        <row r="383">
          <cell r="A383">
            <v>377</v>
          </cell>
          <cell r="B383" t="str">
            <v>11/12</v>
          </cell>
          <cell r="C383">
            <v>11</v>
          </cell>
          <cell r="D383" t="str">
            <v>W</v>
          </cell>
          <cell r="E383" t="str">
            <v>P</v>
          </cell>
          <cell r="G383">
            <v>11</v>
          </cell>
          <cell r="H383">
            <v>1</v>
          </cell>
          <cell r="I383" t="str">
            <v>W1P11 11/12</v>
          </cell>
          <cell r="J383">
            <v>1000000</v>
          </cell>
          <cell r="K383">
            <v>1000000</v>
          </cell>
          <cell r="L383">
            <v>1000000</v>
          </cell>
          <cell r="M383">
            <v>1000000</v>
          </cell>
          <cell r="N383">
            <v>1000000</v>
          </cell>
          <cell r="O383">
            <v>1000000</v>
          </cell>
          <cell r="P383">
            <v>1000000</v>
          </cell>
          <cell r="Q383">
            <v>1000000</v>
          </cell>
          <cell r="R383">
            <v>1000000</v>
          </cell>
          <cell r="S383">
            <v>1000000</v>
          </cell>
          <cell r="T383">
            <v>1000000</v>
          </cell>
          <cell r="U383">
            <v>1000000</v>
          </cell>
          <cell r="V383">
            <v>12000000</v>
          </cell>
          <cell r="W383">
            <v>68600000</v>
          </cell>
          <cell r="X383">
            <v>68600000</v>
          </cell>
          <cell r="Y383">
            <v>68600000</v>
          </cell>
          <cell r="Z383">
            <v>68600000</v>
          </cell>
          <cell r="AA383">
            <v>68600000</v>
          </cell>
          <cell r="AB383">
            <v>68600000</v>
          </cell>
          <cell r="AC383">
            <v>68600000</v>
          </cell>
          <cell r="AD383">
            <v>68600000</v>
          </cell>
          <cell r="AE383">
            <v>68600000</v>
          </cell>
          <cell r="AF383">
            <v>68600000</v>
          </cell>
          <cell r="AG383">
            <v>68600000</v>
          </cell>
          <cell r="AH383">
            <v>68600000</v>
          </cell>
          <cell r="AI383">
            <v>823200000</v>
          </cell>
          <cell r="AJ383">
            <v>500000</v>
          </cell>
          <cell r="AK383">
            <v>500000</v>
          </cell>
          <cell r="AL383">
            <v>500000</v>
          </cell>
          <cell r="AM383">
            <v>500000</v>
          </cell>
          <cell r="AN383">
            <v>500000</v>
          </cell>
          <cell r="AO383">
            <v>500000</v>
          </cell>
          <cell r="AP383">
            <v>500000</v>
          </cell>
          <cell r="AQ383">
            <v>500000</v>
          </cell>
          <cell r="AR383">
            <v>500000</v>
          </cell>
          <cell r="AS383">
            <v>500000</v>
          </cell>
          <cell r="AT383">
            <v>500000</v>
          </cell>
          <cell r="AU383">
            <v>500000</v>
          </cell>
          <cell r="AV383">
            <v>6000000</v>
          </cell>
          <cell r="AW383">
            <v>34300000</v>
          </cell>
          <cell r="AX383">
            <v>34300000</v>
          </cell>
          <cell r="AY383">
            <v>34300000</v>
          </cell>
          <cell r="AZ383">
            <v>34300000</v>
          </cell>
          <cell r="BA383">
            <v>34300000</v>
          </cell>
          <cell r="BB383">
            <v>34300000</v>
          </cell>
          <cell r="BC383">
            <v>34300000</v>
          </cell>
          <cell r="BD383">
            <v>34300000</v>
          </cell>
          <cell r="BE383">
            <v>34300000</v>
          </cell>
          <cell r="BF383">
            <v>34300000</v>
          </cell>
          <cell r="BG383">
            <v>34300000</v>
          </cell>
          <cell r="BH383">
            <v>34300000</v>
          </cell>
          <cell r="BI383">
            <v>411600000</v>
          </cell>
          <cell r="BJ383">
            <v>40000</v>
          </cell>
          <cell r="BK383">
            <v>29960000</v>
          </cell>
          <cell r="BL383">
            <v>13333.333333333334</v>
          </cell>
          <cell r="BM383">
            <v>29533333.333333332</v>
          </cell>
        </row>
        <row r="384">
          <cell r="A384">
            <v>378</v>
          </cell>
          <cell r="B384" t="str">
            <v>11/12</v>
          </cell>
          <cell r="C384">
            <v>11</v>
          </cell>
          <cell r="D384" t="str">
            <v>W</v>
          </cell>
          <cell r="E384" t="str">
            <v>P</v>
          </cell>
          <cell r="H384">
            <v>2</v>
          </cell>
          <cell r="I384" t="str">
            <v>W2P11 11/12</v>
          </cell>
          <cell r="J384">
            <v>100000</v>
          </cell>
          <cell r="K384">
            <v>100000</v>
          </cell>
          <cell r="L384">
            <v>100000</v>
          </cell>
          <cell r="M384">
            <v>100000</v>
          </cell>
          <cell r="N384">
            <v>100000</v>
          </cell>
          <cell r="O384">
            <v>100000</v>
          </cell>
          <cell r="P384">
            <v>100000</v>
          </cell>
          <cell r="Q384">
            <v>100000</v>
          </cell>
          <cell r="R384">
            <v>100000</v>
          </cell>
          <cell r="S384">
            <v>100000</v>
          </cell>
          <cell r="T384">
            <v>100000</v>
          </cell>
          <cell r="U384">
            <v>100000</v>
          </cell>
          <cell r="V384">
            <v>1200000</v>
          </cell>
          <cell r="W384">
            <v>68700000</v>
          </cell>
          <cell r="X384">
            <v>68700000</v>
          </cell>
          <cell r="Y384">
            <v>68700000</v>
          </cell>
          <cell r="Z384">
            <v>68700000</v>
          </cell>
          <cell r="AA384">
            <v>68700000</v>
          </cell>
          <cell r="AB384">
            <v>68700000</v>
          </cell>
          <cell r="AC384">
            <v>68700000</v>
          </cell>
          <cell r="AD384">
            <v>68700000</v>
          </cell>
          <cell r="AE384">
            <v>68700000</v>
          </cell>
          <cell r="AF384">
            <v>68700000</v>
          </cell>
          <cell r="AG384">
            <v>68700000</v>
          </cell>
          <cell r="AH384">
            <v>68700000</v>
          </cell>
          <cell r="AI384">
            <v>824400000</v>
          </cell>
          <cell r="AJ384">
            <v>50000</v>
          </cell>
          <cell r="AK384">
            <v>50000</v>
          </cell>
          <cell r="AL384">
            <v>50000</v>
          </cell>
          <cell r="AM384">
            <v>50000</v>
          </cell>
          <cell r="AN384">
            <v>50000</v>
          </cell>
          <cell r="AO384">
            <v>50000</v>
          </cell>
          <cell r="AP384">
            <v>50000</v>
          </cell>
          <cell r="AQ384">
            <v>50000</v>
          </cell>
          <cell r="AR384">
            <v>50000</v>
          </cell>
          <cell r="AS384">
            <v>50000</v>
          </cell>
          <cell r="AT384">
            <v>50000</v>
          </cell>
          <cell r="AU384">
            <v>50000</v>
          </cell>
          <cell r="AV384">
            <v>600000</v>
          </cell>
          <cell r="AW384">
            <v>34350000</v>
          </cell>
          <cell r="AX384">
            <v>34350000</v>
          </cell>
          <cell r="AY384">
            <v>34350000</v>
          </cell>
          <cell r="AZ384">
            <v>34350000</v>
          </cell>
          <cell r="BA384">
            <v>34350000</v>
          </cell>
          <cell r="BB384">
            <v>34350000</v>
          </cell>
          <cell r="BC384">
            <v>34350000</v>
          </cell>
          <cell r="BD384">
            <v>34350000</v>
          </cell>
          <cell r="BE384">
            <v>34350000</v>
          </cell>
          <cell r="BF384">
            <v>34350000</v>
          </cell>
          <cell r="BG384">
            <v>34350000</v>
          </cell>
          <cell r="BH384">
            <v>34350000</v>
          </cell>
          <cell r="BI384">
            <v>412200000</v>
          </cell>
          <cell r="BJ384">
            <v>80000</v>
          </cell>
          <cell r="BK384">
            <v>30040000</v>
          </cell>
          <cell r="BL384">
            <v>26666.666666666668</v>
          </cell>
          <cell r="BM384">
            <v>29560000</v>
          </cell>
        </row>
        <row r="385">
          <cell r="A385">
            <v>379</v>
          </cell>
          <cell r="B385" t="str">
            <v>11/12</v>
          </cell>
          <cell r="C385">
            <v>11</v>
          </cell>
          <cell r="D385" t="str">
            <v>W</v>
          </cell>
          <cell r="E385" t="str">
            <v>P</v>
          </cell>
          <cell r="H385">
            <v>3</v>
          </cell>
          <cell r="I385" t="str">
            <v>W3P11 11/12</v>
          </cell>
          <cell r="J385">
            <v>100000</v>
          </cell>
          <cell r="K385">
            <v>100000</v>
          </cell>
          <cell r="L385">
            <v>100000</v>
          </cell>
          <cell r="M385">
            <v>100000</v>
          </cell>
          <cell r="N385">
            <v>100000</v>
          </cell>
          <cell r="O385">
            <v>100000</v>
          </cell>
          <cell r="P385">
            <v>100000</v>
          </cell>
          <cell r="Q385">
            <v>100000</v>
          </cell>
          <cell r="R385">
            <v>100000</v>
          </cell>
          <cell r="S385">
            <v>100000</v>
          </cell>
          <cell r="T385">
            <v>100000</v>
          </cell>
          <cell r="U385">
            <v>100000</v>
          </cell>
          <cell r="V385">
            <v>1200000</v>
          </cell>
          <cell r="W385">
            <v>68800000</v>
          </cell>
          <cell r="X385">
            <v>68800000</v>
          </cell>
          <cell r="Y385">
            <v>68800000</v>
          </cell>
          <cell r="Z385">
            <v>68800000</v>
          </cell>
          <cell r="AA385">
            <v>68800000</v>
          </cell>
          <cell r="AB385">
            <v>68800000</v>
          </cell>
          <cell r="AC385">
            <v>68800000</v>
          </cell>
          <cell r="AD385">
            <v>68800000</v>
          </cell>
          <cell r="AE385">
            <v>68800000</v>
          </cell>
          <cell r="AF385">
            <v>68800000</v>
          </cell>
          <cell r="AG385">
            <v>68800000</v>
          </cell>
          <cell r="AH385">
            <v>68800000</v>
          </cell>
          <cell r="AI385">
            <v>825600000</v>
          </cell>
          <cell r="AJ385">
            <v>50000</v>
          </cell>
          <cell r="AK385">
            <v>50000</v>
          </cell>
          <cell r="AL385">
            <v>50000</v>
          </cell>
          <cell r="AM385">
            <v>50000</v>
          </cell>
          <cell r="AN385">
            <v>50000</v>
          </cell>
          <cell r="AO385">
            <v>50000</v>
          </cell>
          <cell r="AP385">
            <v>50000</v>
          </cell>
          <cell r="AQ385">
            <v>50000</v>
          </cell>
          <cell r="AR385">
            <v>50000</v>
          </cell>
          <cell r="AS385">
            <v>50000</v>
          </cell>
          <cell r="AT385">
            <v>50000</v>
          </cell>
          <cell r="AU385">
            <v>50000</v>
          </cell>
          <cell r="AV385">
            <v>600000</v>
          </cell>
          <cell r="AW385">
            <v>34400000</v>
          </cell>
          <cell r="AX385">
            <v>34400000</v>
          </cell>
          <cell r="AY385">
            <v>34400000</v>
          </cell>
          <cell r="AZ385">
            <v>34400000</v>
          </cell>
          <cell r="BA385">
            <v>34400000</v>
          </cell>
          <cell r="BB385">
            <v>34400000</v>
          </cell>
          <cell r="BC385">
            <v>34400000</v>
          </cell>
          <cell r="BD385">
            <v>34400000</v>
          </cell>
          <cell r="BE385">
            <v>34400000</v>
          </cell>
          <cell r="BF385">
            <v>34400000</v>
          </cell>
          <cell r="BG385">
            <v>34400000</v>
          </cell>
          <cell r="BH385">
            <v>34400000</v>
          </cell>
          <cell r="BI385">
            <v>412800000</v>
          </cell>
          <cell r="BJ385">
            <v>120000</v>
          </cell>
          <cell r="BK385">
            <v>30160000</v>
          </cell>
          <cell r="BL385">
            <v>40000</v>
          </cell>
          <cell r="BM385">
            <v>29600000</v>
          </cell>
        </row>
        <row r="386">
          <cell r="A386">
            <v>380</v>
          </cell>
          <cell r="B386" t="str">
            <v>11/12</v>
          </cell>
          <cell r="C386">
            <v>11</v>
          </cell>
          <cell r="D386" t="str">
            <v>W</v>
          </cell>
          <cell r="E386" t="str">
            <v>P</v>
          </cell>
          <cell r="H386">
            <v>4</v>
          </cell>
          <cell r="I386" t="str">
            <v>W4P11 11/12</v>
          </cell>
          <cell r="J386">
            <v>100000</v>
          </cell>
          <cell r="K386">
            <v>100000</v>
          </cell>
          <cell r="L386">
            <v>100000</v>
          </cell>
          <cell r="M386">
            <v>100000</v>
          </cell>
          <cell r="N386">
            <v>100000</v>
          </cell>
          <cell r="O386">
            <v>100000</v>
          </cell>
          <cell r="P386">
            <v>100000</v>
          </cell>
          <cell r="Q386">
            <v>100000</v>
          </cell>
          <cell r="R386">
            <v>100000</v>
          </cell>
          <cell r="S386">
            <v>100000</v>
          </cell>
          <cell r="T386">
            <v>100000</v>
          </cell>
          <cell r="U386">
            <v>100000</v>
          </cell>
          <cell r="V386">
            <v>1200000</v>
          </cell>
          <cell r="W386">
            <v>68900000</v>
          </cell>
          <cell r="X386">
            <v>68900000</v>
          </cell>
          <cell r="Y386">
            <v>68900000</v>
          </cell>
          <cell r="Z386">
            <v>68900000</v>
          </cell>
          <cell r="AA386">
            <v>68900000</v>
          </cell>
          <cell r="AB386">
            <v>68900000</v>
          </cell>
          <cell r="AC386">
            <v>68900000</v>
          </cell>
          <cell r="AD386">
            <v>68900000</v>
          </cell>
          <cell r="AE386">
            <v>68900000</v>
          </cell>
          <cell r="AF386">
            <v>68900000</v>
          </cell>
          <cell r="AG386">
            <v>68900000</v>
          </cell>
          <cell r="AH386">
            <v>68900000</v>
          </cell>
          <cell r="AI386">
            <v>826800000</v>
          </cell>
          <cell r="AJ386">
            <v>50000</v>
          </cell>
          <cell r="AK386">
            <v>50000</v>
          </cell>
          <cell r="AL386">
            <v>50000</v>
          </cell>
          <cell r="AM386">
            <v>50000</v>
          </cell>
          <cell r="AN386">
            <v>50000</v>
          </cell>
          <cell r="AO386">
            <v>50000</v>
          </cell>
          <cell r="AP386">
            <v>50000</v>
          </cell>
          <cell r="AQ386">
            <v>50000</v>
          </cell>
          <cell r="AR386">
            <v>50000</v>
          </cell>
          <cell r="AS386">
            <v>50000</v>
          </cell>
          <cell r="AT386">
            <v>50000</v>
          </cell>
          <cell r="AU386">
            <v>50000</v>
          </cell>
          <cell r="AV386">
            <v>600000</v>
          </cell>
          <cell r="AW386">
            <v>34450000</v>
          </cell>
          <cell r="AX386">
            <v>34450000</v>
          </cell>
          <cell r="AY386">
            <v>34450000</v>
          </cell>
          <cell r="AZ386">
            <v>34450000</v>
          </cell>
          <cell r="BA386">
            <v>34450000</v>
          </cell>
          <cell r="BB386">
            <v>34450000</v>
          </cell>
          <cell r="BC386">
            <v>34450000</v>
          </cell>
          <cell r="BD386">
            <v>34450000</v>
          </cell>
          <cell r="BE386">
            <v>34450000</v>
          </cell>
          <cell r="BF386">
            <v>34450000</v>
          </cell>
          <cell r="BG386">
            <v>34450000</v>
          </cell>
          <cell r="BH386">
            <v>34450000</v>
          </cell>
          <cell r="BI386">
            <v>413400000</v>
          </cell>
          <cell r="BJ386">
            <v>160000</v>
          </cell>
          <cell r="BK386">
            <v>30320000</v>
          </cell>
          <cell r="BL386">
            <v>53333.333333333336</v>
          </cell>
          <cell r="BM386">
            <v>29653333.333333332</v>
          </cell>
        </row>
        <row r="387">
          <cell r="A387">
            <v>381</v>
          </cell>
          <cell r="B387" t="str">
            <v>11/12</v>
          </cell>
          <cell r="C387">
            <v>11</v>
          </cell>
          <cell r="E387" t="str">
            <v>P</v>
          </cell>
          <cell r="I387" t="str">
            <v>P11 11/12</v>
          </cell>
          <cell r="J387">
            <v>1300000</v>
          </cell>
          <cell r="K387">
            <v>1300000</v>
          </cell>
          <cell r="L387">
            <v>1300000</v>
          </cell>
          <cell r="M387">
            <v>1300000</v>
          </cell>
          <cell r="N387">
            <v>1300000</v>
          </cell>
          <cell r="O387">
            <v>1300000</v>
          </cell>
          <cell r="P387">
            <v>1300000</v>
          </cell>
          <cell r="Q387">
            <v>1300000</v>
          </cell>
          <cell r="R387">
            <v>1300000</v>
          </cell>
          <cell r="S387">
            <v>1300000</v>
          </cell>
          <cell r="T387">
            <v>1300000</v>
          </cell>
          <cell r="U387">
            <v>1300000</v>
          </cell>
          <cell r="V387">
            <v>15600000</v>
          </cell>
          <cell r="W387">
            <v>68900000</v>
          </cell>
          <cell r="X387">
            <v>68900000</v>
          </cell>
          <cell r="Y387">
            <v>68900000</v>
          </cell>
          <cell r="Z387">
            <v>68900000</v>
          </cell>
          <cell r="AA387">
            <v>68900000</v>
          </cell>
          <cell r="AB387">
            <v>68900000</v>
          </cell>
          <cell r="AC387">
            <v>68900000</v>
          </cell>
          <cell r="AD387">
            <v>68900000</v>
          </cell>
          <cell r="AE387">
            <v>68900000</v>
          </cell>
          <cell r="AF387">
            <v>68900000</v>
          </cell>
          <cell r="AG387">
            <v>68900000</v>
          </cell>
          <cell r="AH387">
            <v>68900000</v>
          </cell>
          <cell r="AI387">
            <v>826800000</v>
          </cell>
          <cell r="AJ387">
            <v>650000</v>
          </cell>
          <cell r="AK387">
            <v>650000</v>
          </cell>
          <cell r="AL387">
            <v>650000</v>
          </cell>
          <cell r="AM387">
            <v>650000</v>
          </cell>
          <cell r="AN387">
            <v>650000</v>
          </cell>
          <cell r="AO387">
            <v>650000</v>
          </cell>
          <cell r="AP387">
            <v>650000</v>
          </cell>
          <cell r="AQ387">
            <v>650000</v>
          </cell>
          <cell r="AR387">
            <v>650000</v>
          </cell>
          <cell r="AS387">
            <v>650000</v>
          </cell>
          <cell r="AT387">
            <v>650000</v>
          </cell>
          <cell r="AU387">
            <v>650000</v>
          </cell>
          <cell r="AV387">
            <v>7800000</v>
          </cell>
          <cell r="AW387">
            <v>34450000</v>
          </cell>
          <cell r="AX387">
            <v>34450000</v>
          </cell>
          <cell r="AY387">
            <v>34450000</v>
          </cell>
          <cell r="AZ387">
            <v>34450000</v>
          </cell>
          <cell r="BA387">
            <v>34450000</v>
          </cell>
          <cell r="BB387">
            <v>34450000</v>
          </cell>
          <cell r="BC387">
            <v>34450000</v>
          </cell>
          <cell r="BD387">
            <v>34450000</v>
          </cell>
          <cell r="BE387">
            <v>34450000</v>
          </cell>
          <cell r="BF387">
            <v>34450000</v>
          </cell>
          <cell r="BG387">
            <v>34450000</v>
          </cell>
          <cell r="BH387">
            <v>34450000</v>
          </cell>
          <cell r="BI387">
            <v>413400000</v>
          </cell>
          <cell r="BJ387">
            <v>400000</v>
          </cell>
          <cell r="BK387">
            <v>30320000</v>
          </cell>
          <cell r="BL387">
            <v>133333.33333333334</v>
          </cell>
          <cell r="BM387">
            <v>29653333.333333332</v>
          </cell>
        </row>
        <row r="388">
          <cell r="A388">
            <v>382</v>
          </cell>
          <cell r="B388" t="str">
            <v>11/12</v>
          </cell>
          <cell r="C388">
            <v>12</v>
          </cell>
          <cell r="D388" t="str">
            <v>W</v>
          </cell>
          <cell r="E388" t="str">
            <v>P</v>
          </cell>
          <cell r="G388">
            <v>12</v>
          </cell>
          <cell r="H388">
            <v>1</v>
          </cell>
          <cell r="I388" t="str">
            <v>W1P12 11/12</v>
          </cell>
          <cell r="J388">
            <v>1000000</v>
          </cell>
          <cell r="K388">
            <v>1000000</v>
          </cell>
          <cell r="L388">
            <v>1000000</v>
          </cell>
          <cell r="M388">
            <v>1000000</v>
          </cell>
          <cell r="N388">
            <v>1000000</v>
          </cell>
          <cell r="O388">
            <v>1000000</v>
          </cell>
          <cell r="P388">
            <v>1000000</v>
          </cell>
          <cell r="Q388">
            <v>1000000</v>
          </cell>
          <cell r="R388">
            <v>1000000</v>
          </cell>
          <cell r="S388">
            <v>1000000</v>
          </cell>
          <cell r="T388">
            <v>1000000</v>
          </cell>
          <cell r="U388">
            <v>1000000</v>
          </cell>
          <cell r="V388">
            <v>12000000</v>
          </cell>
          <cell r="W388">
            <v>69900000</v>
          </cell>
          <cell r="X388">
            <v>69900000</v>
          </cell>
          <cell r="Y388">
            <v>69900000</v>
          </cell>
          <cell r="Z388">
            <v>69900000</v>
          </cell>
          <cell r="AA388">
            <v>69900000</v>
          </cell>
          <cell r="AB388">
            <v>69900000</v>
          </cell>
          <cell r="AC388">
            <v>69900000</v>
          </cell>
          <cell r="AD388">
            <v>69900000</v>
          </cell>
          <cell r="AE388">
            <v>69900000</v>
          </cell>
          <cell r="AF388">
            <v>69900000</v>
          </cell>
          <cell r="AG388">
            <v>69900000</v>
          </cell>
          <cell r="AH388">
            <v>69900000</v>
          </cell>
          <cell r="AI388">
            <v>838800000</v>
          </cell>
          <cell r="AJ388">
            <v>500000</v>
          </cell>
          <cell r="AK388">
            <v>500000</v>
          </cell>
          <cell r="AL388">
            <v>500000</v>
          </cell>
          <cell r="AM388">
            <v>500000</v>
          </cell>
          <cell r="AN388">
            <v>500000</v>
          </cell>
          <cell r="AO388">
            <v>500000</v>
          </cell>
          <cell r="AP388">
            <v>500000</v>
          </cell>
          <cell r="AQ388">
            <v>500000</v>
          </cell>
          <cell r="AR388">
            <v>500000</v>
          </cell>
          <cell r="AS388">
            <v>500000</v>
          </cell>
          <cell r="AT388">
            <v>500000</v>
          </cell>
          <cell r="AU388">
            <v>500000</v>
          </cell>
          <cell r="AV388">
            <v>6000000</v>
          </cell>
          <cell r="AW388">
            <v>34950000</v>
          </cell>
          <cell r="AX388">
            <v>34950000</v>
          </cell>
          <cell r="AY388">
            <v>34950000</v>
          </cell>
          <cell r="AZ388">
            <v>34950000</v>
          </cell>
          <cell r="BA388">
            <v>34950000</v>
          </cell>
          <cell r="BB388">
            <v>34950000</v>
          </cell>
          <cell r="BC388">
            <v>34950000</v>
          </cell>
          <cell r="BD388">
            <v>34950000</v>
          </cell>
          <cell r="BE388">
            <v>34950000</v>
          </cell>
          <cell r="BF388">
            <v>34950000</v>
          </cell>
          <cell r="BG388">
            <v>34950000</v>
          </cell>
          <cell r="BH388">
            <v>34950000</v>
          </cell>
          <cell r="BI388">
            <v>419400000</v>
          </cell>
          <cell r="BJ388">
            <v>8000</v>
          </cell>
          <cell r="BK388">
            <v>30328000</v>
          </cell>
          <cell r="BL388">
            <v>8000</v>
          </cell>
          <cell r="BM388">
            <v>29661333.333333332</v>
          </cell>
        </row>
        <row r="389">
          <cell r="A389">
            <v>383</v>
          </cell>
          <cell r="B389" t="str">
            <v>11/12</v>
          </cell>
          <cell r="C389">
            <v>12</v>
          </cell>
          <cell r="D389" t="str">
            <v>W</v>
          </cell>
          <cell r="E389" t="str">
            <v>P</v>
          </cell>
          <cell r="H389">
            <v>2</v>
          </cell>
          <cell r="I389" t="str">
            <v>W2P12 11/12</v>
          </cell>
          <cell r="J389">
            <v>100000</v>
          </cell>
          <cell r="K389">
            <v>100000</v>
          </cell>
          <cell r="L389">
            <v>100000</v>
          </cell>
          <cell r="M389">
            <v>100000</v>
          </cell>
          <cell r="N389">
            <v>100000</v>
          </cell>
          <cell r="O389">
            <v>100000</v>
          </cell>
          <cell r="P389">
            <v>100000</v>
          </cell>
          <cell r="Q389">
            <v>100000</v>
          </cell>
          <cell r="R389">
            <v>100000</v>
          </cell>
          <cell r="S389">
            <v>100000</v>
          </cell>
          <cell r="T389">
            <v>100000</v>
          </cell>
          <cell r="U389">
            <v>100000</v>
          </cell>
          <cell r="V389">
            <v>1200000</v>
          </cell>
          <cell r="W389">
            <v>70000000</v>
          </cell>
          <cell r="X389">
            <v>70000000</v>
          </cell>
          <cell r="Y389">
            <v>70000000</v>
          </cell>
          <cell r="Z389">
            <v>70000000</v>
          </cell>
          <cell r="AA389">
            <v>70000000</v>
          </cell>
          <cell r="AB389">
            <v>70000000</v>
          </cell>
          <cell r="AC389">
            <v>70000000</v>
          </cell>
          <cell r="AD389">
            <v>70000000</v>
          </cell>
          <cell r="AE389">
            <v>70000000</v>
          </cell>
          <cell r="AF389">
            <v>70000000</v>
          </cell>
          <cell r="AG389">
            <v>70000000</v>
          </cell>
          <cell r="AH389">
            <v>70000000</v>
          </cell>
          <cell r="AI389">
            <v>840000000</v>
          </cell>
          <cell r="AJ389">
            <v>50000</v>
          </cell>
          <cell r="AK389">
            <v>50000</v>
          </cell>
          <cell r="AL389">
            <v>50000</v>
          </cell>
          <cell r="AM389">
            <v>50000</v>
          </cell>
          <cell r="AN389">
            <v>50000</v>
          </cell>
          <cell r="AO389">
            <v>50000</v>
          </cell>
          <cell r="AP389">
            <v>50000</v>
          </cell>
          <cell r="AQ389">
            <v>50000</v>
          </cell>
          <cell r="AR389">
            <v>50000</v>
          </cell>
          <cell r="AS389">
            <v>50000</v>
          </cell>
          <cell r="AT389">
            <v>50000</v>
          </cell>
          <cell r="AU389">
            <v>50000</v>
          </cell>
          <cell r="AV389">
            <v>600000</v>
          </cell>
          <cell r="AW389">
            <v>35000000</v>
          </cell>
          <cell r="AX389">
            <v>35000000</v>
          </cell>
          <cell r="AY389">
            <v>35000000</v>
          </cell>
          <cell r="AZ389">
            <v>35000000</v>
          </cell>
          <cell r="BA389">
            <v>35000000</v>
          </cell>
          <cell r="BB389">
            <v>35000000</v>
          </cell>
          <cell r="BC389">
            <v>35000000</v>
          </cell>
          <cell r="BD389">
            <v>35000000</v>
          </cell>
          <cell r="BE389">
            <v>35000000</v>
          </cell>
          <cell r="BF389">
            <v>35000000</v>
          </cell>
          <cell r="BG389">
            <v>35000000</v>
          </cell>
          <cell r="BH389">
            <v>35000000</v>
          </cell>
          <cell r="BI389">
            <v>420000000</v>
          </cell>
          <cell r="BJ389">
            <v>32000</v>
          </cell>
          <cell r="BK389">
            <v>30360000</v>
          </cell>
          <cell r="BL389">
            <v>32000</v>
          </cell>
          <cell r="BM389">
            <v>29693333.333333332</v>
          </cell>
        </row>
        <row r="390">
          <cell r="A390">
            <v>384</v>
          </cell>
          <cell r="B390" t="str">
            <v>11/12</v>
          </cell>
          <cell r="C390">
            <v>12</v>
          </cell>
          <cell r="D390" t="str">
            <v>W</v>
          </cell>
          <cell r="E390" t="str">
            <v>P</v>
          </cell>
          <cell r="H390">
            <v>3</v>
          </cell>
          <cell r="I390" t="str">
            <v>W3P12 11/12</v>
          </cell>
          <cell r="J390">
            <v>100000</v>
          </cell>
          <cell r="K390">
            <v>100000</v>
          </cell>
          <cell r="L390">
            <v>100000</v>
          </cell>
          <cell r="M390">
            <v>100000</v>
          </cell>
          <cell r="N390">
            <v>100000</v>
          </cell>
          <cell r="O390">
            <v>100000</v>
          </cell>
          <cell r="P390">
            <v>100000</v>
          </cell>
          <cell r="Q390">
            <v>100000</v>
          </cell>
          <cell r="R390">
            <v>100000</v>
          </cell>
          <cell r="S390">
            <v>100000</v>
          </cell>
          <cell r="T390">
            <v>100000</v>
          </cell>
          <cell r="U390">
            <v>100000</v>
          </cell>
          <cell r="V390">
            <v>1200000</v>
          </cell>
          <cell r="W390">
            <v>70100000</v>
          </cell>
          <cell r="X390">
            <v>70100000</v>
          </cell>
          <cell r="Y390">
            <v>70100000</v>
          </cell>
          <cell r="Z390">
            <v>70100000</v>
          </cell>
          <cell r="AA390">
            <v>70100000</v>
          </cell>
          <cell r="AB390">
            <v>70100000</v>
          </cell>
          <cell r="AC390">
            <v>70100000</v>
          </cell>
          <cell r="AD390">
            <v>70100000</v>
          </cell>
          <cell r="AE390">
            <v>70100000</v>
          </cell>
          <cell r="AF390">
            <v>70100000</v>
          </cell>
          <cell r="AG390">
            <v>70100000</v>
          </cell>
          <cell r="AH390">
            <v>70100000</v>
          </cell>
          <cell r="AI390">
            <v>841200000</v>
          </cell>
          <cell r="AJ390">
            <v>50000</v>
          </cell>
          <cell r="AK390">
            <v>50000</v>
          </cell>
          <cell r="AL390">
            <v>50000</v>
          </cell>
          <cell r="AM390">
            <v>50000</v>
          </cell>
          <cell r="AN390">
            <v>50000</v>
          </cell>
          <cell r="AO390">
            <v>50000</v>
          </cell>
          <cell r="AP390">
            <v>50000</v>
          </cell>
          <cell r="AQ390">
            <v>50000</v>
          </cell>
          <cell r="AR390">
            <v>50000</v>
          </cell>
          <cell r="AS390">
            <v>50000</v>
          </cell>
          <cell r="AT390">
            <v>50000</v>
          </cell>
          <cell r="AU390">
            <v>50000</v>
          </cell>
          <cell r="AV390">
            <v>600000</v>
          </cell>
          <cell r="AW390">
            <v>35050000</v>
          </cell>
          <cell r="AX390">
            <v>35050000</v>
          </cell>
          <cell r="AY390">
            <v>35050000</v>
          </cell>
          <cell r="AZ390">
            <v>35050000</v>
          </cell>
          <cell r="BA390">
            <v>35050000</v>
          </cell>
          <cell r="BB390">
            <v>35050000</v>
          </cell>
          <cell r="BC390">
            <v>35050000</v>
          </cell>
          <cell r="BD390">
            <v>35050000</v>
          </cell>
          <cell r="BE390">
            <v>35050000</v>
          </cell>
          <cell r="BF390">
            <v>35050000</v>
          </cell>
          <cell r="BG390">
            <v>35050000</v>
          </cell>
          <cell r="BH390">
            <v>35050000</v>
          </cell>
          <cell r="BI390">
            <v>420600000</v>
          </cell>
          <cell r="BJ390">
            <v>72000</v>
          </cell>
          <cell r="BK390">
            <v>30432000</v>
          </cell>
          <cell r="BL390">
            <v>72000</v>
          </cell>
          <cell r="BM390">
            <v>29765333.333333332</v>
          </cell>
        </row>
        <row r="391">
          <cell r="A391">
            <v>385</v>
          </cell>
          <cell r="B391" t="str">
            <v>11/12</v>
          </cell>
          <cell r="C391">
            <v>12</v>
          </cell>
          <cell r="D391" t="str">
            <v>W</v>
          </cell>
          <cell r="E391" t="str">
            <v>P</v>
          </cell>
          <cell r="H391">
            <v>4</v>
          </cell>
          <cell r="I391" t="str">
            <v>W4P12 11/12</v>
          </cell>
          <cell r="J391">
            <v>100000</v>
          </cell>
          <cell r="K391">
            <v>100000</v>
          </cell>
          <cell r="L391">
            <v>100000</v>
          </cell>
          <cell r="M391">
            <v>100000</v>
          </cell>
          <cell r="N391">
            <v>100000</v>
          </cell>
          <cell r="O391">
            <v>100000</v>
          </cell>
          <cell r="P391">
            <v>100000</v>
          </cell>
          <cell r="Q391">
            <v>100000</v>
          </cell>
          <cell r="R391">
            <v>100000</v>
          </cell>
          <cell r="S391">
            <v>100000</v>
          </cell>
          <cell r="T391">
            <v>100000</v>
          </cell>
          <cell r="U391">
            <v>100000</v>
          </cell>
          <cell r="V391">
            <v>1200000</v>
          </cell>
          <cell r="W391">
            <v>70200000</v>
          </cell>
          <cell r="X391">
            <v>70200000</v>
          </cell>
          <cell r="Y391">
            <v>70200000</v>
          </cell>
          <cell r="Z391">
            <v>70200000</v>
          </cell>
          <cell r="AA391">
            <v>70200000</v>
          </cell>
          <cell r="AB391">
            <v>70200000</v>
          </cell>
          <cell r="AC391">
            <v>70200000</v>
          </cell>
          <cell r="AD391">
            <v>70200000</v>
          </cell>
          <cell r="AE391">
            <v>70200000</v>
          </cell>
          <cell r="AF391">
            <v>70200000</v>
          </cell>
          <cell r="AG391">
            <v>70200000</v>
          </cell>
          <cell r="AH391">
            <v>70200000</v>
          </cell>
          <cell r="AI391">
            <v>842400000</v>
          </cell>
          <cell r="AJ391">
            <v>50000</v>
          </cell>
          <cell r="AK391">
            <v>50000</v>
          </cell>
          <cell r="AL391">
            <v>50000</v>
          </cell>
          <cell r="AM391">
            <v>50000</v>
          </cell>
          <cell r="AN391">
            <v>50000</v>
          </cell>
          <cell r="AO391">
            <v>50000</v>
          </cell>
          <cell r="AP391">
            <v>50000</v>
          </cell>
          <cell r="AQ391">
            <v>50000</v>
          </cell>
          <cell r="AR391">
            <v>50000</v>
          </cell>
          <cell r="AS391">
            <v>50000</v>
          </cell>
          <cell r="AT391">
            <v>50000</v>
          </cell>
          <cell r="AU391">
            <v>50000</v>
          </cell>
          <cell r="AV391">
            <v>600000</v>
          </cell>
          <cell r="AW391">
            <v>35100000</v>
          </cell>
          <cell r="AX391">
            <v>35100000</v>
          </cell>
          <cell r="AY391">
            <v>35100000</v>
          </cell>
          <cell r="AZ391">
            <v>35100000</v>
          </cell>
          <cell r="BA391">
            <v>35100000</v>
          </cell>
          <cell r="BB391">
            <v>35100000</v>
          </cell>
          <cell r="BC391">
            <v>35100000</v>
          </cell>
          <cell r="BD391">
            <v>35100000</v>
          </cell>
          <cell r="BE391">
            <v>35100000</v>
          </cell>
          <cell r="BF391">
            <v>35100000</v>
          </cell>
          <cell r="BG391">
            <v>35100000</v>
          </cell>
          <cell r="BH391">
            <v>35100000</v>
          </cell>
          <cell r="BI391">
            <v>421200000</v>
          </cell>
          <cell r="BJ391">
            <v>128000</v>
          </cell>
          <cell r="BK391">
            <v>30560000</v>
          </cell>
          <cell r="BL391">
            <v>794666.6666666667</v>
          </cell>
          <cell r="BM391">
            <v>30560000</v>
          </cell>
        </row>
        <row r="392">
          <cell r="A392">
            <v>386</v>
          </cell>
          <cell r="B392" t="str">
            <v>11/12</v>
          </cell>
          <cell r="C392">
            <v>12</v>
          </cell>
          <cell r="E392" t="str">
            <v>P</v>
          </cell>
          <cell r="I392" t="str">
            <v>P12 11/12</v>
          </cell>
          <cell r="J392">
            <v>1300000</v>
          </cell>
          <cell r="K392">
            <v>1300000</v>
          </cell>
          <cell r="L392">
            <v>1300000</v>
          </cell>
          <cell r="M392">
            <v>1300000</v>
          </cell>
          <cell r="N392">
            <v>1300000</v>
          </cell>
          <cell r="O392">
            <v>1300000</v>
          </cell>
          <cell r="P392">
            <v>1300000</v>
          </cell>
          <cell r="Q392">
            <v>1300000</v>
          </cell>
          <cell r="R392">
            <v>1300000</v>
          </cell>
          <cell r="S392">
            <v>1300000</v>
          </cell>
          <cell r="T392">
            <v>1300000</v>
          </cell>
          <cell r="U392">
            <v>1300000</v>
          </cell>
          <cell r="V392">
            <v>15600000</v>
          </cell>
          <cell r="W392">
            <v>70200000</v>
          </cell>
          <cell r="X392">
            <v>70200000</v>
          </cell>
          <cell r="Y392">
            <v>70200000</v>
          </cell>
          <cell r="Z392">
            <v>70200000</v>
          </cell>
          <cell r="AA392">
            <v>70200000</v>
          </cell>
          <cell r="AB392">
            <v>70200000</v>
          </cell>
          <cell r="AC392">
            <v>70200000</v>
          </cell>
          <cell r="AD392">
            <v>70200000</v>
          </cell>
          <cell r="AE392">
            <v>70200000</v>
          </cell>
          <cell r="AF392">
            <v>70200000</v>
          </cell>
          <cell r="AG392">
            <v>70200000</v>
          </cell>
          <cell r="AH392">
            <v>70200000</v>
          </cell>
          <cell r="AI392">
            <v>842400000</v>
          </cell>
          <cell r="AJ392">
            <v>650000</v>
          </cell>
          <cell r="AK392">
            <v>650000</v>
          </cell>
          <cell r="AL392">
            <v>650000</v>
          </cell>
          <cell r="AM392">
            <v>650000</v>
          </cell>
          <cell r="AN392">
            <v>650000</v>
          </cell>
          <cell r="AO392">
            <v>650000</v>
          </cell>
          <cell r="AP392">
            <v>650000</v>
          </cell>
          <cell r="AQ392">
            <v>650000</v>
          </cell>
          <cell r="AR392">
            <v>650000</v>
          </cell>
          <cell r="AS392">
            <v>650000</v>
          </cell>
          <cell r="AT392">
            <v>650000</v>
          </cell>
          <cell r="AU392">
            <v>650000</v>
          </cell>
          <cell r="AV392">
            <v>7800000</v>
          </cell>
          <cell r="AW392">
            <v>35100000</v>
          </cell>
          <cell r="AX392">
            <v>35100000</v>
          </cell>
          <cell r="AY392">
            <v>35100000</v>
          </cell>
          <cell r="AZ392">
            <v>35100000</v>
          </cell>
          <cell r="BA392">
            <v>35100000</v>
          </cell>
          <cell r="BB392">
            <v>35100000</v>
          </cell>
          <cell r="BC392">
            <v>35100000</v>
          </cell>
          <cell r="BD392">
            <v>35100000</v>
          </cell>
          <cell r="BE392">
            <v>35100000</v>
          </cell>
          <cell r="BF392">
            <v>35100000</v>
          </cell>
          <cell r="BG392">
            <v>35100000</v>
          </cell>
          <cell r="BH392">
            <v>35100000</v>
          </cell>
          <cell r="BI392">
            <v>421200000</v>
          </cell>
          <cell r="BJ392">
            <v>240000</v>
          </cell>
          <cell r="BK392">
            <v>30560000</v>
          </cell>
          <cell r="BL392">
            <v>906666.6666666667</v>
          </cell>
          <cell r="BM392">
            <v>30560000</v>
          </cell>
        </row>
        <row r="393">
          <cell r="A393">
            <v>387</v>
          </cell>
          <cell r="B393" t="str">
            <v>11/12</v>
          </cell>
          <cell r="C393">
            <v>13</v>
          </cell>
          <cell r="D393" t="str">
            <v>W</v>
          </cell>
          <cell r="E393" t="str">
            <v>P</v>
          </cell>
          <cell r="G393">
            <v>13</v>
          </cell>
          <cell r="H393">
            <v>1</v>
          </cell>
          <cell r="I393" t="str">
            <v>W1P13 11/12</v>
          </cell>
          <cell r="J393">
            <v>1000000</v>
          </cell>
          <cell r="K393">
            <v>1000000</v>
          </cell>
          <cell r="L393">
            <v>1000000</v>
          </cell>
          <cell r="M393">
            <v>1000000</v>
          </cell>
          <cell r="N393">
            <v>1000000</v>
          </cell>
          <cell r="O393">
            <v>1000000</v>
          </cell>
          <cell r="P393">
            <v>1000000</v>
          </cell>
          <cell r="Q393">
            <v>1000000</v>
          </cell>
          <cell r="R393">
            <v>1000000</v>
          </cell>
          <cell r="S393">
            <v>1000000</v>
          </cell>
          <cell r="T393">
            <v>1000000</v>
          </cell>
          <cell r="U393">
            <v>1000000</v>
          </cell>
          <cell r="V393">
            <v>12000000</v>
          </cell>
          <cell r="W393">
            <v>71200000</v>
          </cell>
          <cell r="X393">
            <v>71200000</v>
          </cell>
          <cell r="Y393">
            <v>71200000</v>
          </cell>
          <cell r="Z393">
            <v>71200000</v>
          </cell>
          <cell r="AA393">
            <v>71200000</v>
          </cell>
          <cell r="AB393">
            <v>71200000</v>
          </cell>
          <cell r="AC393">
            <v>71200000</v>
          </cell>
          <cell r="AD393">
            <v>71200000</v>
          </cell>
          <cell r="AE393">
            <v>71200000</v>
          </cell>
          <cell r="AF393">
            <v>71200000</v>
          </cell>
          <cell r="AG393">
            <v>71200000</v>
          </cell>
          <cell r="AH393">
            <v>71200000</v>
          </cell>
          <cell r="AI393">
            <v>854400000</v>
          </cell>
          <cell r="AJ393">
            <v>500000</v>
          </cell>
          <cell r="AK393">
            <v>500000</v>
          </cell>
          <cell r="AL393">
            <v>500000</v>
          </cell>
          <cell r="AM393">
            <v>500000</v>
          </cell>
          <cell r="AN393">
            <v>500000</v>
          </cell>
          <cell r="AO393">
            <v>500000</v>
          </cell>
          <cell r="AP393">
            <v>500000</v>
          </cell>
          <cell r="AQ393">
            <v>500000</v>
          </cell>
          <cell r="AR393">
            <v>500000</v>
          </cell>
          <cell r="AS393">
            <v>500000</v>
          </cell>
          <cell r="AT393">
            <v>500000</v>
          </cell>
          <cell r="AU393">
            <v>500000</v>
          </cell>
          <cell r="AV393">
            <v>6000000</v>
          </cell>
          <cell r="AW393">
            <v>35600000</v>
          </cell>
          <cell r="AX393">
            <v>35600000</v>
          </cell>
          <cell r="AY393">
            <v>35600000</v>
          </cell>
          <cell r="AZ393">
            <v>35600000</v>
          </cell>
          <cell r="BA393">
            <v>35600000</v>
          </cell>
          <cell r="BB393">
            <v>35600000</v>
          </cell>
          <cell r="BC393">
            <v>35600000</v>
          </cell>
          <cell r="BD393">
            <v>35600000</v>
          </cell>
          <cell r="BE393">
            <v>35600000</v>
          </cell>
          <cell r="BF393">
            <v>35600000</v>
          </cell>
          <cell r="BG393">
            <v>35600000</v>
          </cell>
          <cell r="BH393">
            <v>35600000</v>
          </cell>
          <cell r="BI393">
            <v>427200000</v>
          </cell>
          <cell r="BJ393">
            <v>200000</v>
          </cell>
          <cell r="BK393">
            <v>30760000</v>
          </cell>
          <cell r="BL393">
            <v>100000</v>
          </cell>
          <cell r="BM393">
            <v>30660000</v>
          </cell>
        </row>
        <row r="394">
          <cell r="A394">
            <v>388</v>
          </cell>
          <cell r="B394" t="str">
            <v>11/12</v>
          </cell>
          <cell r="C394">
            <v>13</v>
          </cell>
          <cell r="D394" t="str">
            <v>W</v>
          </cell>
          <cell r="E394" t="str">
            <v>P</v>
          </cell>
          <cell r="H394">
            <v>2</v>
          </cell>
          <cell r="I394" t="str">
            <v>W2P13 11/12</v>
          </cell>
          <cell r="J394">
            <v>100000</v>
          </cell>
          <cell r="K394">
            <v>100000</v>
          </cell>
          <cell r="L394">
            <v>100000</v>
          </cell>
          <cell r="M394">
            <v>100000</v>
          </cell>
          <cell r="N394">
            <v>100000</v>
          </cell>
          <cell r="O394">
            <v>100000</v>
          </cell>
          <cell r="P394">
            <v>100000</v>
          </cell>
          <cell r="Q394">
            <v>100000</v>
          </cell>
          <cell r="R394">
            <v>100000</v>
          </cell>
          <cell r="S394">
            <v>100000</v>
          </cell>
          <cell r="T394">
            <v>100000</v>
          </cell>
          <cell r="U394">
            <v>100000</v>
          </cell>
          <cell r="V394">
            <v>1200000</v>
          </cell>
          <cell r="W394">
            <v>71300000</v>
          </cell>
          <cell r="X394">
            <v>71300000</v>
          </cell>
          <cell r="Y394">
            <v>71300000</v>
          </cell>
          <cell r="Z394">
            <v>71300000</v>
          </cell>
          <cell r="AA394">
            <v>71300000</v>
          </cell>
          <cell r="AB394">
            <v>71300000</v>
          </cell>
          <cell r="AC394">
            <v>71300000</v>
          </cell>
          <cell r="AD394">
            <v>71300000</v>
          </cell>
          <cell r="AE394">
            <v>71300000</v>
          </cell>
          <cell r="AF394">
            <v>71300000</v>
          </cell>
          <cell r="AG394">
            <v>71300000</v>
          </cell>
          <cell r="AH394">
            <v>71300000</v>
          </cell>
          <cell r="AI394">
            <v>855600000</v>
          </cell>
          <cell r="AJ394">
            <v>50000</v>
          </cell>
          <cell r="AK394">
            <v>50000</v>
          </cell>
          <cell r="AL394">
            <v>50000</v>
          </cell>
          <cell r="AM394">
            <v>50000</v>
          </cell>
          <cell r="AN394">
            <v>50000</v>
          </cell>
          <cell r="AO394">
            <v>50000</v>
          </cell>
          <cell r="AP394">
            <v>50000</v>
          </cell>
          <cell r="AQ394">
            <v>50000</v>
          </cell>
          <cell r="AR394">
            <v>50000</v>
          </cell>
          <cell r="AS394">
            <v>50000</v>
          </cell>
          <cell r="AT394">
            <v>50000</v>
          </cell>
          <cell r="AU394">
            <v>50000</v>
          </cell>
          <cell r="AV394">
            <v>600000</v>
          </cell>
          <cell r="AW394">
            <v>35650000</v>
          </cell>
          <cell r="AX394">
            <v>35650000</v>
          </cell>
          <cell r="AY394">
            <v>35650000</v>
          </cell>
          <cell r="AZ394">
            <v>35650000</v>
          </cell>
          <cell r="BA394">
            <v>35650000</v>
          </cell>
          <cell r="BB394">
            <v>35650000</v>
          </cell>
          <cell r="BC394">
            <v>35650000</v>
          </cell>
          <cell r="BD394">
            <v>35650000</v>
          </cell>
          <cell r="BE394">
            <v>35650000</v>
          </cell>
          <cell r="BF394">
            <v>35650000</v>
          </cell>
          <cell r="BG394">
            <v>35650000</v>
          </cell>
          <cell r="BH394">
            <v>35650000</v>
          </cell>
          <cell r="BI394">
            <v>427800000</v>
          </cell>
          <cell r="BJ394">
            <v>200000</v>
          </cell>
          <cell r="BK394">
            <v>30960000</v>
          </cell>
          <cell r="BL394">
            <v>100000</v>
          </cell>
          <cell r="BM394">
            <v>30760000</v>
          </cell>
        </row>
        <row r="395">
          <cell r="A395">
            <v>389</v>
          </cell>
          <cell r="B395" t="str">
            <v>11/12</v>
          </cell>
          <cell r="C395">
            <v>13</v>
          </cell>
          <cell r="D395" t="str">
            <v>W</v>
          </cell>
          <cell r="E395" t="str">
            <v>P</v>
          </cell>
          <cell r="H395">
            <v>3</v>
          </cell>
          <cell r="I395" t="str">
            <v>W3P13 11/12</v>
          </cell>
          <cell r="J395">
            <v>100000</v>
          </cell>
          <cell r="K395">
            <v>100000</v>
          </cell>
          <cell r="L395">
            <v>100000</v>
          </cell>
          <cell r="M395">
            <v>100000</v>
          </cell>
          <cell r="N395">
            <v>100000</v>
          </cell>
          <cell r="O395">
            <v>100000</v>
          </cell>
          <cell r="P395">
            <v>100000</v>
          </cell>
          <cell r="Q395">
            <v>100000</v>
          </cell>
          <cell r="R395">
            <v>100000</v>
          </cell>
          <cell r="S395">
            <v>100000</v>
          </cell>
          <cell r="T395">
            <v>100000</v>
          </cell>
          <cell r="U395">
            <v>100000</v>
          </cell>
          <cell r="V395">
            <v>1200000</v>
          </cell>
          <cell r="W395">
            <v>71400000</v>
          </cell>
          <cell r="X395">
            <v>71400000</v>
          </cell>
          <cell r="Y395">
            <v>71400000</v>
          </cell>
          <cell r="Z395">
            <v>71400000</v>
          </cell>
          <cell r="AA395">
            <v>71400000</v>
          </cell>
          <cell r="AB395">
            <v>71400000</v>
          </cell>
          <cell r="AC395">
            <v>71400000</v>
          </cell>
          <cell r="AD395">
            <v>71400000</v>
          </cell>
          <cell r="AE395">
            <v>71400000</v>
          </cell>
          <cell r="AF395">
            <v>71400000</v>
          </cell>
          <cell r="AG395">
            <v>71400000</v>
          </cell>
          <cell r="AH395">
            <v>71400000</v>
          </cell>
          <cell r="AI395">
            <v>856800000</v>
          </cell>
          <cell r="AJ395">
            <v>50000</v>
          </cell>
          <cell r="AK395">
            <v>50000</v>
          </cell>
          <cell r="AL395">
            <v>50000</v>
          </cell>
          <cell r="AM395">
            <v>50000</v>
          </cell>
          <cell r="AN395">
            <v>50000</v>
          </cell>
          <cell r="AO395">
            <v>50000</v>
          </cell>
          <cell r="AP395">
            <v>50000</v>
          </cell>
          <cell r="AQ395">
            <v>50000</v>
          </cell>
          <cell r="AR395">
            <v>50000</v>
          </cell>
          <cell r="AS395">
            <v>50000</v>
          </cell>
          <cell r="AT395">
            <v>50000</v>
          </cell>
          <cell r="AU395">
            <v>50000</v>
          </cell>
          <cell r="AV395">
            <v>600000</v>
          </cell>
          <cell r="AW395">
            <v>35700000</v>
          </cell>
          <cell r="AX395">
            <v>35700000</v>
          </cell>
          <cell r="AY395">
            <v>35700000</v>
          </cell>
          <cell r="AZ395">
            <v>35700000</v>
          </cell>
          <cell r="BA395">
            <v>35700000</v>
          </cell>
          <cell r="BB395">
            <v>35700000</v>
          </cell>
          <cell r="BC395">
            <v>35700000</v>
          </cell>
          <cell r="BD395">
            <v>35700000</v>
          </cell>
          <cell r="BE395">
            <v>35700000</v>
          </cell>
          <cell r="BF395">
            <v>35700000</v>
          </cell>
          <cell r="BG395">
            <v>35700000</v>
          </cell>
          <cell r="BH395">
            <v>35700000</v>
          </cell>
          <cell r="BI395">
            <v>428400000</v>
          </cell>
          <cell r="BJ395">
            <v>200000</v>
          </cell>
          <cell r="BK395">
            <v>31160000</v>
          </cell>
          <cell r="BL395">
            <v>100000</v>
          </cell>
          <cell r="BM395">
            <v>30860000</v>
          </cell>
        </row>
        <row r="396">
          <cell r="A396">
            <v>390</v>
          </cell>
          <cell r="B396" t="str">
            <v>11/12</v>
          </cell>
          <cell r="C396">
            <v>13</v>
          </cell>
          <cell r="D396" t="str">
            <v>W</v>
          </cell>
          <cell r="E396" t="str">
            <v>P</v>
          </cell>
          <cell r="H396">
            <v>4</v>
          </cell>
          <cell r="I396" t="str">
            <v>W4P13 11/12</v>
          </cell>
          <cell r="J396">
            <v>100000</v>
          </cell>
          <cell r="K396">
            <v>100000</v>
          </cell>
          <cell r="L396">
            <v>100000</v>
          </cell>
          <cell r="M396">
            <v>100000</v>
          </cell>
          <cell r="N396">
            <v>100000</v>
          </cell>
          <cell r="O396">
            <v>100000</v>
          </cell>
          <cell r="P396">
            <v>100000</v>
          </cell>
          <cell r="Q396">
            <v>100000</v>
          </cell>
          <cell r="R396">
            <v>100000</v>
          </cell>
          <cell r="S396">
            <v>100000</v>
          </cell>
          <cell r="T396">
            <v>100000</v>
          </cell>
          <cell r="U396">
            <v>100000</v>
          </cell>
          <cell r="V396">
            <v>1200000</v>
          </cell>
          <cell r="W396">
            <v>71500000</v>
          </cell>
          <cell r="X396">
            <v>71500000</v>
          </cell>
          <cell r="Y396">
            <v>71500000</v>
          </cell>
          <cell r="Z396">
            <v>71500000</v>
          </cell>
          <cell r="AA396">
            <v>71500000</v>
          </cell>
          <cell r="AB396">
            <v>71500000</v>
          </cell>
          <cell r="AC396">
            <v>71500000</v>
          </cell>
          <cell r="AD396">
            <v>71500000</v>
          </cell>
          <cell r="AE396">
            <v>71500000</v>
          </cell>
          <cell r="AF396">
            <v>71500000</v>
          </cell>
          <cell r="AG396">
            <v>71500000</v>
          </cell>
          <cell r="AH396">
            <v>71500000</v>
          </cell>
          <cell r="AI396">
            <v>858000000</v>
          </cell>
          <cell r="AJ396">
            <v>50000</v>
          </cell>
          <cell r="AK396">
            <v>50000</v>
          </cell>
          <cell r="AL396">
            <v>50000</v>
          </cell>
          <cell r="AM396">
            <v>50000</v>
          </cell>
          <cell r="AN396">
            <v>50000</v>
          </cell>
          <cell r="AO396">
            <v>50000</v>
          </cell>
          <cell r="AP396">
            <v>50000</v>
          </cell>
          <cell r="AQ396">
            <v>50000</v>
          </cell>
          <cell r="AR396">
            <v>50000</v>
          </cell>
          <cell r="AS396">
            <v>50000</v>
          </cell>
          <cell r="AT396">
            <v>50000</v>
          </cell>
          <cell r="AU396">
            <v>50000</v>
          </cell>
          <cell r="AV396">
            <v>600000</v>
          </cell>
          <cell r="AW396">
            <v>35750000</v>
          </cell>
          <cell r="AX396">
            <v>35750000</v>
          </cell>
          <cell r="AY396">
            <v>35750000</v>
          </cell>
          <cell r="AZ396">
            <v>35750000</v>
          </cell>
          <cell r="BA396">
            <v>35750000</v>
          </cell>
          <cell r="BB396">
            <v>35750000</v>
          </cell>
          <cell r="BC396">
            <v>35750000</v>
          </cell>
          <cell r="BD396">
            <v>35750000</v>
          </cell>
          <cell r="BE396">
            <v>35750000</v>
          </cell>
          <cell r="BF396">
            <v>35750000</v>
          </cell>
          <cell r="BG396">
            <v>35750000</v>
          </cell>
          <cell r="BH396">
            <v>35750000</v>
          </cell>
          <cell r="BI396">
            <v>429000000</v>
          </cell>
          <cell r="BJ396">
            <v>200000</v>
          </cell>
          <cell r="BK396">
            <v>31360000</v>
          </cell>
          <cell r="BL396">
            <v>500000</v>
          </cell>
          <cell r="BM396">
            <v>31360000</v>
          </cell>
        </row>
        <row r="397">
          <cell r="A397">
            <v>391</v>
          </cell>
          <cell r="B397" t="str">
            <v>11/12</v>
          </cell>
          <cell r="C397">
            <v>13</v>
          </cell>
          <cell r="E397" t="str">
            <v>P</v>
          </cell>
          <cell r="I397" t="str">
            <v>P13 11/12</v>
          </cell>
          <cell r="J397">
            <v>1300000</v>
          </cell>
          <cell r="K397">
            <v>1300000</v>
          </cell>
          <cell r="L397">
            <v>1300000</v>
          </cell>
          <cell r="M397">
            <v>1300000</v>
          </cell>
          <cell r="N397">
            <v>1300000</v>
          </cell>
          <cell r="O397">
            <v>1300000</v>
          </cell>
          <cell r="P397">
            <v>1300000</v>
          </cell>
          <cell r="Q397">
            <v>1300000</v>
          </cell>
          <cell r="R397">
            <v>1300000</v>
          </cell>
          <cell r="S397">
            <v>1300000</v>
          </cell>
          <cell r="T397">
            <v>1300000</v>
          </cell>
          <cell r="U397">
            <v>1300000</v>
          </cell>
          <cell r="V397">
            <v>15600000</v>
          </cell>
          <cell r="W397">
            <v>71500000</v>
          </cell>
          <cell r="X397">
            <v>71500000</v>
          </cell>
          <cell r="Y397">
            <v>71500000</v>
          </cell>
          <cell r="Z397">
            <v>71500000</v>
          </cell>
          <cell r="AA397">
            <v>71500000</v>
          </cell>
          <cell r="AB397">
            <v>71500000</v>
          </cell>
          <cell r="AC397">
            <v>71500000</v>
          </cell>
          <cell r="AD397">
            <v>71500000</v>
          </cell>
          <cell r="AE397">
            <v>71500000</v>
          </cell>
          <cell r="AF397">
            <v>71500000</v>
          </cell>
          <cell r="AG397">
            <v>71500000</v>
          </cell>
          <cell r="AH397">
            <v>71500000</v>
          </cell>
          <cell r="AI397">
            <v>858000000</v>
          </cell>
          <cell r="AJ397">
            <v>650000</v>
          </cell>
          <cell r="AK397">
            <v>650000</v>
          </cell>
          <cell r="AL397">
            <v>650000</v>
          </cell>
          <cell r="AM397">
            <v>650000</v>
          </cell>
          <cell r="AN397">
            <v>650000</v>
          </cell>
          <cell r="AO397">
            <v>650000</v>
          </cell>
          <cell r="AP397">
            <v>650000</v>
          </cell>
          <cell r="AQ397">
            <v>650000</v>
          </cell>
          <cell r="AR397">
            <v>650000</v>
          </cell>
          <cell r="AS397">
            <v>650000</v>
          </cell>
          <cell r="AT397">
            <v>650000</v>
          </cell>
          <cell r="AU397">
            <v>650000</v>
          </cell>
          <cell r="AV397">
            <v>7800000</v>
          </cell>
          <cell r="AW397">
            <v>35750000</v>
          </cell>
          <cell r="AX397">
            <v>35750000</v>
          </cell>
          <cell r="AY397">
            <v>35750000</v>
          </cell>
          <cell r="AZ397">
            <v>35750000</v>
          </cell>
          <cell r="BA397">
            <v>35750000</v>
          </cell>
          <cell r="BB397">
            <v>35750000</v>
          </cell>
          <cell r="BC397">
            <v>35750000</v>
          </cell>
          <cell r="BD397">
            <v>35750000</v>
          </cell>
          <cell r="BE397">
            <v>35750000</v>
          </cell>
          <cell r="BF397">
            <v>35750000</v>
          </cell>
          <cell r="BG397">
            <v>35750000</v>
          </cell>
          <cell r="BH397">
            <v>35750000</v>
          </cell>
          <cell r="BI397">
            <v>429000000</v>
          </cell>
          <cell r="BJ397">
            <v>800000</v>
          </cell>
          <cell r="BK397">
            <v>31360000</v>
          </cell>
          <cell r="BL397">
            <v>800000</v>
          </cell>
          <cell r="BM397">
            <v>31360000</v>
          </cell>
        </row>
        <row r="398">
          <cell r="A398">
            <v>392</v>
          </cell>
          <cell r="B398" t="str">
            <v>11/12</v>
          </cell>
          <cell r="E398" t="str">
            <v>FY</v>
          </cell>
          <cell r="G398" t="str">
            <v>FY</v>
          </cell>
          <cell r="I398" t="str">
            <v>FY 11/12</v>
          </cell>
          <cell r="J398">
            <v>16900000</v>
          </cell>
          <cell r="K398">
            <v>16900000</v>
          </cell>
          <cell r="L398">
            <v>16900000</v>
          </cell>
          <cell r="M398">
            <v>16900000</v>
          </cell>
          <cell r="N398">
            <v>16900000</v>
          </cell>
          <cell r="O398">
            <v>16900000</v>
          </cell>
          <cell r="P398">
            <v>16900000</v>
          </cell>
          <cell r="Q398">
            <v>16900000</v>
          </cell>
          <cell r="R398">
            <v>16900000</v>
          </cell>
          <cell r="S398">
            <v>16900000</v>
          </cell>
          <cell r="T398">
            <v>16900000</v>
          </cell>
          <cell r="U398">
            <v>16900000</v>
          </cell>
          <cell r="V398">
            <v>202800000</v>
          </cell>
          <cell r="W398">
            <v>71500000</v>
          </cell>
          <cell r="X398">
            <v>71500000</v>
          </cell>
          <cell r="Y398">
            <v>71500000</v>
          </cell>
          <cell r="Z398">
            <v>71500000</v>
          </cell>
          <cell r="AA398">
            <v>71500000</v>
          </cell>
          <cell r="AB398">
            <v>71500000</v>
          </cell>
          <cell r="AC398">
            <v>71500000</v>
          </cell>
          <cell r="AD398">
            <v>71500000</v>
          </cell>
          <cell r="AE398">
            <v>71500000</v>
          </cell>
          <cell r="AF398">
            <v>71500000</v>
          </cell>
          <cell r="AG398">
            <v>71500000</v>
          </cell>
          <cell r="AH398">
            <v>71500000</v>
          </cell>
          <cell r="AI398">
            <v>858000000</v>
          </cell>
          <cell r="AJ398">
            <v>8450000</v>
          </cell>
          <cell r="AK398">
            <v>8450000</v>
          </cell>
          <cell r="AL398">
            <v>8450000</v>
          </cell>
          <cell r="AM398">
            <v>8450000</v>
          </cell>
          <cell r="AN398">
            <v>8450000</v>
          </cell>
          <cell r="AO398">
            <v>8450000</v>
          </cell>
          <cell r="AP398">
            <v>8450000</v>
          </cell>
          <cell r="AQ398">
            <v>8450000</v>
          </cell>
          <cell r="AR398">
            <v>8450000</v>
          </cell>
          <cell r="AS398">
            <v>8450000</v>
          </cell>
          <cell r="AT398">
            <v>8450000</v>
          </cell>
          <cell r="AU398">
            <v>8450000</v>
          </cell>
          <cell r="AV398">
            <v>101400000</v>
          </cell>
          <cell r="AW398">
            <v>35750000</v>
          </cell>
          <cell r="AX398">
            <v>35750000</v>
          </cell>
          <cell r="AY398">
            <v>35750000</v>
          </cell>
          <cell r="AZ398">
            <v>35750000</v>
          </cell>
          <cell r="BA398">
            <v>35750000</v>
          </cell>
          <cell r="BB398">
            <v>35750000</v>
          </cell>
          <cell r="BC398">
            <v>35750000</v>
          </cell>
          <cell r="BD398">
            <v>35750000</v>
          </cell>
          <cell r="BE398">
            <v>35750000</v>
          </cell>
          <cell r="BF398">
            <v>35750000</v>
          </cell>
          <cell r="BG398">
            <v>35750000</v>
          </cell>
          <cell r="BH398">
            <v>35750000</v>
          </cell>
          <cell r="BI398">
            <v>429000000</v>
          </cell>
          <cell r="BJ398">
            <v>6560000</v>
          </cell>
          <cell r="BK398">
            <v>31360000</v>
          </cell>
          <cell r="BL398">
            <v>6560000</v>
          </cell>
          <cell r="BM398">
            <v>31360000</v>
          </cell>
        </row>
        <row r="399">
          <cell r="A399">
            <v>393</v>
          </cell>
          <cell r="B399" t="str">
            <v>12/13</v>
          </cell>
          <cell r="C399">
            <v>1</v>
          </cell>
          <cell r="D399" t="str">
            <v>W</v>
          </cell>
          <cell r="E399" t="str">
            <v>P</v>
          </cell>
          <cell r="F399" t="str">
            <v>    12/13               12/13                   12/13</v>
          </cell>
          <cell r="G399">
            <v>1</v>
          </cell>
          <cell r="H399">
            <v>1</v>
          </cell>
          <cell r="I399" t="str">
            <v>W1P1 12/13</v>
          </cell>
          <cell r="J399">
            <v>1000000</v>
          </cell>
          <cell r="K399">
            <v>1000000</v>
          </cell>
          <cell r="L399">
            <v>1000000</v>
          </cell>
          <cell r="M399">
            <v>1000000</v>
          </cell>
          <cell r="N399">
            <v>1000000</v>
          </cell>
          <cell r="O399">
            <v>1000000</v>
          </cell>
          <cell r="P399">
            <v>1000000</v>
          </cell>
          <cell r="Q399">
            <v>1000000</v>
          </cell>
          <cell r="R399">
            <v>1000000</v>
          </cell>
          <cell r="S399">
            <v>1000000</v>
          </cell>
          <cell r="T399">
            <v>1000000</v>
          </cell>
          <cell r="U399">
            <v>1000000</v>
          </cell>
          <cell r="V399">
            <v>12000000</v>
          </cell>
          <cell r="W399">
            <v>72500000</v>
          </cell>
          <cell r="X399">
            <v>72500000</v>
          </cell>
          <cell r="Y399">
            <v>72500000</v>
          </cell>
          <cell r="Z399">
            <v>72500000</v>
          </cell>
          <cell r="AA399">
            <v>72500000</v>
          </cell>
          <cell r="AB399">
            <v>72500000</v>
          </cell>
          <cell r="AC399">
            <v>72500000</v>
          </cell>
          <cell r="AD399">
            <v>72500000</v>
          </cell>
          <cell r="AE399">
            <v>72500000</v>
          </cell>
          <cell r="AF399">
            <v>72500000</v>
          </cell>
          <cell r="AG399">
            <v>72500000</v>
          </cell>
          <cell r="AH399">
            <v>72500000</v>
          </cell>
          <cell r="AI399">
            <v>870000000</v>
          </cell>
          <cell r="AJ399">
            <v>500000</v>
          </cell>
          <cell r="AK399">
            <v>500000</v>
          </cell>
          <cell r="AL399">
            <v>500000</v>
          </cell>
          <cell r="AM399">
            <v>500000</v>
          </cell>
          <cell r="AN399">
            <v>500000</v>
          </cell>
          <cell r="AO399">
            <v>500000</v>
          </cell>
          <cell r="AP399">
            <v>500000</v>
          </cell>
          <cell r="AQ399">
            <v>500000</v>
          </cell>
          <cell r="AR399">
            <v>500000</v>
          </cell>
          <cell r="AS399">
            <v>500000</v>
          </cell>
          <cell r="AT399">
            <v>500000</v>
          </cell>
          <cell r="AU399">
            <v>500000</v>
          </cell>
          <cell r="AV399">
            <v>6000000</v>
          </cell>
          <cell r="AW399">
            <v>36250000</v>
          </cell>
          <cell r="AX399">
            <v>36250000</v>
          </cell>
          <cell r="AY399">
            <v>36250000</v>
          </cell>
          <cell r="AZ399">
            <v>36250000</v>
          </cell>
          <cell r="BA399">
            <v>36250000</v>
          </cell>
          <cell r="BB399">
            <v>36250000</v>
          </cell>
          <cell r="BC399">
            <v>36250000</v>
          </cell>
          <cell r="BD399">
            <v>36250000</v>
          </cell>
          <cell r="BE399">
            <v>36250000</v>
          </cell>
          <cell r="BF399">
            <v>36250000</v>
          </cell>
          <cell r="BG399">
            <v>36250000</v>
          </cell>
          <cell r="BH399">
            <v>36250000</v>
          </cell>
          <cell r="BI399">
            <v>435000000</v>
          </cell>
          <cell r="BJ399">
            <v>200000</v>
          </cell>
          <cell r="BK399">
            <v>31560000</v>
          </cell>
          <cell r="BL399">
            <v>100000</v>
          </cell>
          <cell r="BM399">
            <v>31460000</v>
          </cell>
        </row>
        <row r="400">
          <cell r="A400">
            <v>394</v>
          </cell>
          <cell r="B400" t="str">
            <v>12/13</v>
          </cell>
          <cell r="C400">
            <v>1</v>
          </cell>
          <cell r="D400" t="str">
            <v>W</v>
          </cell>
          <cell r="E400" t="str">
            <v>P</v>
          </cell>
          <cell r="H400">
            <v>2</v>
          </cell>
          <cell r="I400" t="str">
            <v>W2P1 12/13</v>
          </cell>
          <cell r="J400">
            <v>100000</v>
          </cell>
          <cell r="K400">
            <v>100000</v>
          </cell>
          <cell r="L400">
            <v>100000</v>
          </cell>
          <cell r="M400">
            <v>100000</v>
          </cell>
          <cell r="N400">
            <v>100000</v>
          </cell>
          <cell r="O400">
            <v>100000</v>
          </cell>
          <cell r="P400">
            <v>100000</v>
          </cell>
          <cell r="Q400">
            <v>100000</v>
          </cell>
          <cell r="R400">
            <v>100000</v>
          </cell>
          <cell r="S400">
            <v>100000</v>
          </cell>
          <cell r="T400">
            <v>100000</v>
          </cell>
          <cell r="U400">
            <v>100000</v>
          </cell>
          <cell r="V400">
            <v>1200000</v>
          </cell>
          <cell r="W400">
            <v>72600000</v>
          </cell>
          <cell r="X400">
            <v>72600000</v>
          </cell>
          <cell r="Y400">
            <v>72600000</v>
          </cell>
          <cell r="Z400">
            <v>72600000</v>
          </cell>
          <cell r="AA400">
            <v>72600000</v>
          </cell>
          <cell r="AB400">
            <v>72600000</v>
          </cell>
          <cell r="AC400">
            <v>72600000</v>
          </cell>
          <cell r="AD400">
            <v>72600000</v>
          </cell>
          <cell r="AE400">
            <v>72600000</v>
          </cell>
          <cell r="AF400">
            <v>72600000</v>
          </cell>
          <cell r="AG400">
            <v>72600000</v>
          </cell>
          <cell r="AH400">
            <v>72600000</v>
          </cell>
          <cell r="AI400">
            <v>871200000</v>
          </cell>
          <cell r="AJ400">
            <v>50000</v>
          </cell>
          <cell r="AK400">
            <v>50000</v>
          </cell>
          <cell r="AL400">
            <v>50000</v>
          </cell>
          <cell r="AM400">
            <v>50000</v>
          </cell>
          <cell r="AN400">
            <v>50000</v>
          </cell>
          <cell r="AO400">
            <v>50000</v>
          </cell>
          <cell r="AP400">
            <v>50000</v>
          </cell>
          <cell r="AQ400">
            <v>50000</v>
          </cell>
          <cell r="AR400">
            <v>50000</v>
          </cell>
          <cell r="AS400">
            <v>50000</v>
          </cell>
          <cell r="AT400">
            <v>50000</v>
          </cell>
          <cell r="AU400">
            <v>50000</v>
          </cell>
          <cell r="AV400">
            <v>600000</v>
          </cell>
          <cell r="AW400">
            <v>36300000</v>
          </cell>
          <cell r="AX400">
            <v>36300000</v>
          </cell>
          <cell r="AY400">
            <v>36300000</v>
          </cell>
          <cell r="AZ400">
            <v>36300000</v>
          </cell>
          <cell r="BA400">
            <v>36300000</v>
          </cell>
          <cell r="BB400">
            <v>36300000</v>
          </cell>
          <cell r="BC400">
            <v>36300000</v>
          </cell>
          <cell r="BD400">
            <v>36300000</v>
          </cell>
          <cell r="BE400">
            <v>36300000</v>
          </cell>
          <cell r="BF400">
            <v>36300000</v>
          </cell>
          <cell r="BG400">
            <v>36300000</v>
          </cell>
          <cell r="BH400">
            <v>36300000</v>
          </cell>
          <cell r="BI400">
            <v>435600000</v>
          </cell>
          <cell r="BJ400">
            <v>200000</v>
          </cell>
          <cell r="BK400">
            <v>31760000</v>
          </cell>
          <cell r="BL400">
            <v>100000</v>
          </cell>
          <cell r="BM400">
            <v>31560000</v>
          </cell>
        </row>
        <row r="401">
          <cell r="A401">
            <v>395</v>
          </cell>
          <cell r="B401" t="str">
            <v>12/13</v>
          </cell>
          <cell r="C401">
            <v>1</v>
          </cell>
          <cell r="D401" t="str">
            <v>W</v>
          </cell>
          <cell r="E401" t="str">
            <v>P</v>
          </cell>
          <cell r="H401">
            <v>3</v>
          </cell>
          <cell r="I401" t="str">
            <v>W3P1 12/13</v>
          </cell>
          <cell r="J401">
            <v>100000</v>
          </cell>
          <cell r="K401">
            <v>100000</v>
          </cell>
          <cell r="L401">
            <v>100000</v>
          </cell>
          <cell r="M401">
            <v>100000</v>
          </cell>
          <cell r="N401">
            <v>100000</v>
          </cell>
          <cell r="O401">
            <v>100000</v>
          </cell>
          <cell r="P401">
            <v>100000</v>
          </cell>
          <cell r="Q401">
            <v>100000</v>
          </cell>
          <cell r="R401">
            <v>100000</v>
          </cell>
          <cell r="S401">
            <v>100000</v>
          </cell>
          <cell r="T401">
            <v>100000</v>
          </cell>
          <cell r="U401">
            <v>100000</v>
          </cell>
          <cell r="V401">
            <v>1200000</v>
          </cell>
          <cell r="W401">
            <v>72700000</v>
          </cell>
          <cell r="X401">
            <v>72700000</v>
          </cell>
          <cell r="Y401">
            <v>72700000</v>
          </cell>
          <cell r="Z401">
            <v>72700000</v>
          </cell>
          <cell r="AA401">
            <v>72700000</v>
          </cell>
          <cell r="AB401">
            <v>72700000</v>
          </cell>
          <cell r="AC401">
            <v>72700000</v>
          </cell>
          <cell r="AD401">
            <v>72700000</v>
          </cell>
          <cell r="AE401">
            <v>72700000</v>
          </cell>
          <cell r="AF401">
            <v>72700000</v>
          </cell>
          <cell r="AG401">
            <v>72700000</v>
          </cell>
          <cell r="AH401">
            <v>72700000</v>
          </cell>
          <cell r="AI401">
            <v>872400000</v>
          </cell>
          <cell r="AJ401">
            <v>50000</v>
          </cell>
          <cell r="AK401">
            <v>50000</v>
          </cell>
          <cell r="AL401">
            <v>50000</v>
          </cell>
          <cell r="AM401">
            <v>50000</v>
          </cell>
          <cell r="AN401">
            <v>50000</v>
          </cell>
          <cell r="AO401">
            <v>50000</v>
          </cell>
          <cell r="AP401">
            <v>50000</v>
          </cell>
          <cell r="AQ401">
            <v>50000</v>
          </cell>
          <cell r="AR401">
            <v>50000</v>
          </cell>
          <cell r="AS401">
            <v>50000</v>
          </cell>
          <cell r="AT401">
            <v>50000</v>
          </cell>
          <cell r="AU401">
            <v>50000</v>
          </cell>
          <cell r="AV401">
            <v>600000</v>
          </cell>
          <cell r="AW401">
            <v>36350000</v>
          </cell>
          <cell r="AX401">
            <v>36350000</v>
          </cell>
          <cell r="AY401">
            <v>36350000</v>
          </cell>
          <cell r="AZ401">
            <v>36350000</v>
          </cell>
          <cell r="BA401">
            <v>36350000</v>
          </cell>
          <cell r="BB401">
            <v>36350000</v>
          </cell>
          <cell r="BC401">
            <v>36350000</v>
          </cell>
          <cell r="BD401">
            <v>36350000</v>
          </cell>
          <cell r="BE401">
            <v>36350000</v>
          </cell>
          <cell r="BF401">
            <v>36350000</v>
          </cell>
          <cell r="BG401">
            <v>36350000</v>
          </cell>
          <cell r="BH401">
            <v>36350000</v>
          </cell>
          <cell r="BI401">
            <v>436200000</v>
          </cell>
          <cell r="BJ401">
            <v>200000</v>
          </cell>
          <cell r="BK401">
            <v>31960000</v>
          </cell>
          <cell r="BL401">
            <v>100000</v>
          </cell>
          <cell r="BM401">
            <v>31660000</v>
          </cell>
        </row>
        <row r="402">
          <cell r="A402">
            <v>396</v>
          </cell>
          <cell r="B402" t="str">
            <v>12/13</v>
          </cell>
          <cell r="C402">
            <v>1</v>
          </cell>
          <cell r="D402" t="str">
            <v>W</v>
          </cell>
          <cell r="E402" t="str">
            <v>P</v>
          </cell>
          <cell r="H402">
            <v>4</v>
          </cell>
          <cell r="I402" t="str">
            <v>W4P1 12/13</v>
          </cell>
          <cell r="J402">
            <v>100000</v>
          </cell>
          <cell r="K402">
            <v>100000</v>
          </cell>
          <cell r="L402">
            <v>100000</v>
          </cell>
          <cell r="M402">
            <v>100000</v>
          </cell>
          <cell r="N402">
            <v>100000</v>
          </cell>
          <cell r="O402">
            <v>100000</v>
          </cell>
          <cell r="P402">
            <v>100000</v>
          </cell>
          <cell r="Q402">
            <v>100000</v>
          </cell>
          <cell r="R402">
            <v>100000</v>
          </cell>
          <cell r="S402">
            <v>100000</v>
          </cell>
          <cell r="T402">
            <v>100000</v>
          </cell>
          <cell r="U402">
            <v>100000</v>
          </cell>
          <cell r="V402">
            <v>1200000</v>
          </cell>
          <cell r="W402">
            <v>72800000</v>
          </cell>
          <cell r="X402">
            <v>72800000</v>
          </cell>
          <cell r="Y402">
            <v>72800000</v>
          </cell>
          <cell r="Z402">
            <v>72800000</v>
          </cell>
          <cell r="AA402">
            <v>72800000</v>
          </cell>
          <cell r="AB402">
            <v>72800000</v>
          </cell>
          <cell r="AC402">
            <v>72800000</v>
          </cell>
          <cell r="AD402">
            <v>72800000</v>
          </cell>
          <cell r="AE402">
            <v>72800000</v>
          </cell>
          <cell r="AF402">
            <v>72800000</v>
          </cell>
          <cell r="AG402">
            <v>72800000</v>
          </cell>
          <cell r="AH402">
            <v>72800000</v>
          </cell>
          <cell r="AI402">
            <v>873600000</v>
          </cell>
          <cell r="AJ402">
            <v>50000</v>
          </cell>
          <cell r="AK402">
            <v>50000</v>
          </cell>
          <cell r="AL402">
            <v>50000</v>
          </cell>
          <cell r="AM402">
            <v>50000</v>
          </cell>
          <cell r="AN402">
            <v>50000</v>
          </cell>
          <cell r="AO402">
            <v>50000</v>
          </cell>
          <cell r="AP402">
            <v>50000</v>
          </cell>
          <cell r="AQ402">
            <v>50000</v>
          </cell>
          <cell r="AR402">
            <v>50000</v>
          </cell>
          <cell r="AS402">
            <v>50000</v>
          </cell>
          <cell r="AT402">
            <v>50000</v>
          </cell>
          <cell r="AU402">
            <v>50000</v>
          </cell>
          <cell r="AV402">
            <v>600000</v>
          </cell>
          <cell r="AW402">
            <v>36400000</v>
          </cell>
          <cell r="AX402">
            <v>36400000</v>
          </cell>
          <cell r="AY402">
            <v>36400000</v>
          </cell>
          <cell r="AZ402">
            <v>36400000</v>
          </cell>
          <cell r="BA402">
            <v>36400000</v>
          </cell>
          <cell r="BB402">
            <v>36400000</v>
          </cell>
          <cell r="BC402">
            <v>36400000</v>
          </cell>
          <cell r="BD402">
            <v>36400000</v>
          </cell>
          <cell r="BE402">
            <v>36400000</v>
          </cell>
          <cell r="BF402">
            <v>36400000</v>
          </cell>
          <cell r="BG402">
            <v>36400000</v>
          </cell>
          <cell r="BH402">
            <v>36400000</v>
          </cell>
          <cell r="BI402">
            <v>436800000</v>
          </cell>
          <cell r="BJ402">
            <v>200000</v>
          </cell>
          <cell r="BK402">
            <v>32160000</v>
          </cell>
          <cell r="BL402">
            <v>100000</v>
          </cell>
          <cell r="BM402">
            <v>31760000</v>
          </cell>
        </row>
        <row r="403">
          <cell r="A403">
            <v>397</v>
          </cell>
          <cell r="B403" t="str">
            <v>12/13</v>
          </cell>
          <cell r="C403">
            <v>1</v>
          </cell>
          <cell r="E403" t="str">
            <v>P</v>
          </cell>
          <cell r="I403" t="str">
            <v>P1 12/13</v>
          </cell>
          <cell r="J403">
            <v>1300000</v>
          </cell>
          <cell r="K403">
            <v>1300000</v>
          </cell>
          <cell r="L403">
            <v>1300000</v>
          </cell>
          <cell r="M403">
            <v>1300000</v>
          </cell>
          <cell r="N403">
            <v>1300000</v>
          </cell>
          <cell r="O403">
            <v>1300000</v>
          </cell>
          <cell r="P403">
            <v>1300000</v>
          </cell>
          <cell r="Q403">
            <v>1300000</v>
          </cell>
          <cell r="R403">
            <v>1300000</v>
          </cell>
          <cell r="S403">
            <v>1300000</v>
          </cell>
          <cell r="T403">
            <v>1300000</v>
          </cell>
          <cell r="U403">
            <v>1300000</v>
          </cell>
          <cell r="V403">
            <v>15600000</v>
          </cell>
          <cell r="W403">
            <v>72800000</v>
          </cell>
          <cell r="X403">
            <v>72800000</v>
          </cell>
          <cell r="Y403">
            <v>72800000</v>
          </cell>
          <cell r="Z403">
            <v>72800000</v>
          </cell>
          <cell r="AA403">
            <v>72800000</v>
          </cell>
          <cell r="AB403">
            <v>72800000</v>
          </cell>
          <cell r="AC403">
            <v>72800000</v>
          </cell>
          <cell r="AD403">
            <v>72800000</v>
          </cell>
          <cell r="AE403">
            <v>72800000</v>
          </cell>
          <cell r="AF403">
            <v>72800000</v>
          </cell>
          <cell r="AG403">
            <v>72800000</v>
          </cell>
          <cell r="AH403">
            <v>72800000</v>
          </cell>
          <cell r="AI403">
            <v>873600000</v>
          </cell>
          <cell r="AJ403">
            <v>650000</v>
          </cell>
          <cell r="AK403">
            <v>650000</v>
          </cell>
          <cell r="AL403">
            <v>650000</v>
          </cell>
          <cell r="AM403">
            <v>650000</v>
          </cell>
          <cell r="AN403">
            <v>650000</v>
          </cell>
          <cell r="AO403">
            <v>650000</v>
          </cell>
          <cell r="AP403">
            <v>650000</v>
          </cell>
          <cell r="AQ403">
            <v>650000</v>
          </cell>
          <cell r="AR403">
            <v>650000</v>
          </cell>
          <cell r="AS403">
            <v>650000</v>
          </cell>
          <cell r="AT403">
            <v>650000</v>
          </cell>
          <cell r="AU403">
            <v>650000</v>
          </cell>
          <cell r="AV403">
            <v>7800000</v>
          </cell>
          <cell r="AW403">
            <v>36400000</v>
          </cell>
          <cell r="AX403">
            <v>36400000</v>
          </cell>
          <cell r="AY403">
            <v>36400000</v>
          </cell>
          <cell r="AZ403">
            <v>36400000</v>
          </cell>
          <cell r="BA403">
            <v>36400000</v>
          </cell>
          <cell r="BB403">
            <v>36400000</v>
          </cell>
          <cell r="BC403">
            <v>36400000</v>
          </cell>
          <cell r="BD403">
            <v>36400000</v>
          </cell>
          <cell r="BE403">
            <v>36400000</v>
          </cell>
          <cell r="BF403">
            <v>36400000</v>
          </cell>
          <cell r="BG403">
            <v>36400000</v>
          </cell>
          <cell r="BH403">
            <v>36400000</v>
          </cell>
          <cell r="BI403">
            <v>436800000</v>
          </cell>
          <cell r="BJ403">
            <v>800000</v>
          </cell>
          <cell r="BK403">
            <v>32160000</v>
          </cell>
          <cell r="BL403">
            <v>400000</v>
          </cell>
          <cell r="BM403">
            <v>31760000</v>
          </cell>
        </row>
        <row r="404">
          <cell r="A404">
            <v>398</v>
          </cell>
          <cell r="B404" t="str">
            <v>12/13</v>
          </cell>
          <cell r="C404">
            <v>2</v>
          </cell>
          <cell r="D404" t="str">
            <v>W</v>
          </cell>
          <cell r="E404" t="str">
            <v>P</v>
          </cell>
          <cell r="G404">
            <v>2</v>
          </cell>
          <cell r="H404">
            <v>1</v>
          </cell>
          <cell r="I404" t="str">
            <v>W1P2 12/13</v>
          </cell>
          <cell r="J404">
            <v>1000000</v>
          </cell>
          <cell r="K404">
            <v>1000000</v>
          </cell>
          <cell r="L404">
            <v>1000000</v>
          </cell>
          <cell r="M404">
            <v>1000000</v>
          </cell>
          <cell r="N404">
            <v>1000000</v>
          </cell>
          <cell r="O404">
            <v>1000000</v>
          </cell>
          <cell r="P404">
            <v>1000000</v>
          </cell>
          <cell r="Q404">
            <v>1000000</v>
          </cell>
          <cell r="R404">
            <v>1000000</v>
          </cell>
          <cell r="S404">
            <v>1000000</v>
          </cell>
          <cell r="T404">
            <v>1000000</v>
          </cell>
          <cell r="U404">
            <v>1000000</v>
          </cell>
          <cell r="V404">
            <v>12000000</v>
          </cell>
          <cell r="W404">
            <v>73800000</v>
          </cell>
          <cell r="X404">
            <v>73800000</v>
          </cell>
          <cell r="Y404">
            <v>73800000</v>
          </cell>
          <cell r="Z404">
            <v>73800000</v>
          </cell>
          <cell r="AA404">
            <v>73800000</v>
          </cell>
          <cell r="AB404">
            <v>73800000</v>
          </cell>
          <cell r="AC404">
            <v>73800000</v>
          </cell>
          <cell r="AD404">
            <v>73800000</v>
          </cell>
          <cell r="AE404">
            <v>73800000</v>
          </cell>
          <cell r="AF404">
            <v>73800000</v>
          </cell>
          <cell r="AG404">
            <v>73800000</v>
          </cell>
          <cell r="AH404">
            <v>73800000</v>
          </cell>
          <cell r="AI404">
            <v>885600000</v>
          </cell>
          <cell r="AJ404">
            <v>500000</v>
          </cell>
          <cell r="AK404">
            <v>500000</v>
          </cell>
          <cell r="AL404">
            <v>500000</v>
          </cell>
          <cell r="AM404">
            <v>500000</v>
          </cell>
          <cell r="AN404">
            <v>500000</v>
          </cell>
          <cell r="AO404">
            <v>500000</v>
          </cell>
          <cell r="AP404">
            <v>500000</v>
          </cell>
          <cell r="AQ404">
            <v>500000</v>
          </cell>
          <cell r="AR404">
            <v>500000</v>
          </cell>
          <cell r="AS404">
            <v>500000</v>
          </cell>
          <cell r="AT404">
            <v>500000</v>
          </cell>
          <cell r="AU404">
            <v>500000</v>
          </cell>
          <cell r="AV404">
            <v>6000000</v>
          </cell>
          <cell r="AW404">
            <v>36900000</v>
          </cell>
          <cell r="AX404">
            <v>36900000</v>
          </cell>
          <cell r="AY404">
            <v>36900000</v>
          </cell>
          <cell r="AZ404">
            <v>36900000</v>
          </cell>
          <cell r="BA404">
            <v>36900000</v>
          </cell>
          <cell r="BB404">
            <v>36900000</v>
          </cell>
          <cell r="BC404">
            <v>36900000</v>
          </cell>
          <cell r="BD404">
            <v>36900000</v>
          </cell>
          <cell r="BE404">
            <v>36900000</v>
          </cell>
          <cell r="BF404">
            <v>36900000</v>
          </cell>
          <cell r="BG404">
            <v>36900000</v>
          </cell>
          <cell r="BH404">
            <v>36900000</v>
          </cell>
          <cell r="BI404">
            <v>442800000</v>
          </cell>
          <cell r="BJ404">
            <v>40000</v>
          </cell>
          <cell r="BK404">
            <v>32200000</v>
          </cell>
          <cell r="BL404">
            <v>13333.333333333334</v>
          </cell>
          <cell r="BM404">
            <v>31773333.333333332</v>
          </cell>
        </row>
        <row r="405">
          <cell r="A405">
            <v>399</v>
          </cell>
          <cell r="B405" t="str">
            <v>12/13</v>
          </cell>
          <cell r="C405">
            <v>2</v>
          </cell>
          <cell r="D405" t="str">
            <v>W</v>
          </cell>
          <cell r="E405" t="str">
            <v>P</v>
          </cell>
          <cell r="H405">
            <v>2</v>
          </cell>
          <cell r="I405" t="str">
            <v>W2P2 12/13</v>
          </cell>
          <cell r="J405">
            <v>100000</v>
          </cell>
          <cell r="K405">
            <v>100000</v>
          </cell>
          <cell r="L405">
            <v>100000</v>
          </cell>
          <cell r="M405">
            <v>100000</v>
          </cell>
          <cell r="N405">
            <v>100000</v>
          </cell>
          <cell r="O405">
            <v>100000</v>
          </cell>
          <cell r="P405">
            <v>100000</v>
          </cell>
          <cell r="Q405">
            <v>100000</v>
          </cell>
          <cell r="R405">
            <v>100000</v>
          </cell>
          <cell r="S405">
            <v>100000</v>
          </cell>
          <cell r="T405">
            <v>100000</v>
          </cell>
          <cell r="U405">
            <v>100000</v>
          </cell>
          <cell r="V405">
            <v>1200000</v>
          </cell>
          <cell r="W405">
            <v>73900000</v>
          </cell>
          <cell r="X405">
            <v>73900000</v>
          </cell>
          <cell r="Y405">
            <v>73900000</v>
          </cell>
          <cell r="Z405">
            <v>73900000</v>
          </cell>
          <cell r="AA405">
            <v>73900000</v>
          </cell>
          <cell r="AB405">
            <v>73900000</v>
          </cell>
          <cell r="AC405">
            <v>73900000</v>
          </cell>
          <cell r="AD405">
            <v>73900000</v>
          </cell>
          <cell r="AE405">
            <v>73900000</v>
          </cell>
          <cell r="AF405">
            <v>73900000</v>
          </cell>
          <cell r="AG405">
            <v>73900000</v>
          </cell>
          <cell r="AH405">
            <v>73900000</v>
          </cell>
          <cell r="AI405">
            <v>886800000</v>
          </cell>
          <cell r="AJ405">
            <v>50000</v>
          </cell>
          <cell r="AK405">
            <v>50000</v>
          </cell>
          <cell r="AL405">
            <v>50000</v>
          </cell>
          <cell r="AM405">
            <v>50000</v>
          </cell>
          <cell r="AN405">
            <v>50000</v>
          </cell>
          <cell r="AO405">
            <v>50000</v>
          </cell>
          <cell r="AP405">
            <v>50000</v>
          </cell>
          <cell r="AQ405">
            <v>50000</v>
          </cell>
          <cell r="AR405">
            <v>50000</v>
          </cell>
          <cell r="AS405">
            <v>50000</v>
          </cell>
          <cell r="AT405">
            <v>50000</v>
          </cell>
          <cell r="AU405">
            <v>50000</v>
          </cell>
          <cell r="AV405">
            <v>600000</v>
          </cell>
          <cell r="AW405">
            <v>36950000</v>
          </cell>
          <cell r="AX405">
            <v>36950000</v>
          </cell>
          <cell r="AY405">
            <v>36950000</v>
          </cell>
          <cell r="AZ405">
            <v>36950000</v>
          </cell>
          <cell r="BA405">
            <v>36950000</v>
          </cell>
          <cell r="BB405">
            <v>36950000</v>
          </cell>
          <cell r="BC405">
            <v>36950000</v>
          </cell>
          <cell r="BD405">
            <v>36950000</v>
          </cell>
          <cell r="BE405">
            <v>36950000</v>
          </cell>
          <cell r="BF405">
            <v>36950000</v>
          </cell>
          <cell r="BG405">
            <v>36950000</v>
          </cell>
          <cell r="BH405">
            <v>36950000</v>
          </cell>
          <cell r="BI405">
            <v>443400000</v>
          </cell>
          <cell r="BJ405">
            <v>80000</v>
          </cell>
          <cell r="BK405">
            <v>32280000</v>
          </cell>
          <cell r="BL405">
            <v>26666.666666666668</v>
          </cell>
          <cell r="BM405">
            <v>31800000</v>
          </cell>
        </row>
        <row r="406">
          <cell r="A406">
            <v>400</v>
          </cell>
          <cell r="B406" t="str">
            <v>12/13</v>
          </cell>
          <cell r="C406">
            <v>2</v>
          </cell>
          <cell r="D406" t="str">
            <v>W</v>
          </cell>
          <cell r="E406" t="str">
            <v>P</v>
          </cell>
          <cell r="H406">
            <v>3</v>
          </cell>
          <cell r="I406" t="str">
            <v>W3P2 12/13</v>
          </cell>
          <cell r="J406">
            <v>100000</v>
          </cell>
          <cell r="K406">
            <v>100000</v>
          </cell>
          <cell r="L406">
            <v>100000</v>
          </cell>
          <cell r="M406">
            <v>100000</v>
          </cell>
          <cell r="N406">
            <v>100000</v>
          </cell>
          <cell r="O406">
            <v>100000</v>
          </cell>
          <cell r="P406">
            <v>100000</v>
          </cell>
          <cell r="Q406">
            <v>100000</v>
          </cell>
          <cell r="R406">
            <v>100000</v>
          </cell>
          <cell r="S406">
            <v>100000</v>
          </cell>
          <cell r="T406">
            <v>100000</v>
          </cell>
          <cell r="U406">
            <v>100000</v>
          </cell>
          <cell r="V406">
            <v>1200000</v>
          </cell>
          <cell r="W406">
            <v>74000000</v>
          </cell>
          <cell r="X406">
            <v>74000000</v>
          </cell>
          <cell r="Y406">
            <v>74000000</v>
          </cell>
          <cell r="Z406">
            <v>74000000</v>
          </cell>
          <cell r="AA406">
            <v>74000000</v>
          </cell>
          <cell r="AB406">
            <v>74000000</v>
          </cell>
          <cell r="AC406">
            <v>74000000</v>
          </cell>
          <cell r="AD406">
            <v>74000000</v>
          </cell>
          <cell r="AE406">
            <v>74000000</v>
          </cell>
          <cell r="AF406">
            <v>74000000</v>
          </cell>
          <cell r="AG406">
            <v>74000000</v>
          </cell>
          <cell r="AH406">
            <v>74000000</v>
          </cell>
          <cell r="AI406">
            <v>888000000</v>
          </cell>
          <cell r="AJ406">
            <v>50000</v>
          </cell>
          <cell r="AK406">
            <v>50000</v>
          </cell>
          <cell r="AL406">
            <v>50000</v>
          </cell>
          <cell r="AM406">
            <v>50000</v>
          </cell>
          <cell r="AN406">
            <v>50000</v>
          </cell>
          <cell r="AO406">
            <v>50000</v>
          </cell>
          <cell r="AP406">
            <v>50000</v>
          </cell>
          <cell r="AQ406">
            <v>50000</v>
          </cell>
          <cell r="AR406">
            <v>50000</v>
          </cell>
          <cell r="AS406">
            <v>50000</v>
          </cell>
          <cell r="AT406">
            <v>50000</v>
          </cell>
          <cell r="AU406">
            <v>50000</v>
          </cell>
          <cell r="AV406">
            <v>600000</v>
          </cell>
          <cell r="AW406">
            <v>37000000</v>
          </cell>
          <cell r="AX406">
            <v>37000000</v>
          </cell>
          <cell r="AY406">
            <v>37000000</v>
          </cell>
          <cell r="AZ406">
            <v>37000000</v>
          </cell>
          <cell r="BA406">
            <v>37000000</v>
          </cell>
          <cell r="BB406">
            <v>37000000</v>
          </cell>
          <cell r="BC406">
            <v>37000000</v>
          </cell>
          <cell r="BD406">
            <v>37000000</v>
          </cell>
          <cell r="BE406">
            <v>37000000</v>
          </cell>
          <cell r="BF406">
            <v>37000000</v>
          </cell>
          <cell r="BG406">
            <v>37000000</v>
          </cell>
          <cell r="BH406">
            <v>37000000</v>
          </cell>
          <cell r="BI406">
            <v>444000000</v>
          </cell>
          <cell r="BJ406">
            <v>120000</v>
          </cell>
          <cell r="BK406">
            <v>32400000</v>
          </cell>
          <cell r="BL406">
            <v>40000</v>
          </cell>
          <cell r="BM406">
            <v>31840000</v>
          </cell>
        </row>
        <row r="407">
          <cell r="A407">
            <v>401</v>
          </cell>
          <cell r="B407" t="str">
            <v>12/13</v>
          </cell>
          <cell r="C407">
            <v>2</v>
          </cell>
          <cell r="D407" t="str">
            <v>W</v>
          </cell>
          <cell r="E407" t="str">
            <v>P</v>
          </cell>
          <cell r="H407">
            <v>4</v>
          </cell>
          <cell r="I407" t="str">
            <v>W4P2 12/13</v>
          </cell>
          <cell r="J407">
            <v>100000</v>
          </cell>
          <cell r="K407">
            <v>100000</v>
          </cell>
          <cell r="L407">
            <v>100000</v>
          </cell>
          <cell r="M407">
            <v>100000</v>
          </cell>
          <cell r="N407">
            <v>100000</v>
          </cell>
          <cell r="O407">
            <v>100000</v>
          </cell>
          <cell r="P407">
            <v>100000</v>
          </cell>
          <cell r="Q407">
            <v>100000</v>
          </cell>
          <cell r="R407">
            <v>100000</v>
          </cell>
          <cell r="S407">
            <v>100000</v>
          </cell>
          <cell r="T407">
            <v>100000</v>
          </cell>
          <cell r="U407">
            <v>100000</v>
          </cell>
          <cell r="V407">
            <v>1200000</v>
          </cell>
          <cell r="W407">
            <v>74100000</v>
          </cell>
          <cell r="X407">
            <v>74100000</v>
          </cell>
          <cell r="Y407">
            <v>74100000</v>
          </cell>
          <cell r="Z407">
            <v>74100000</v>
          </cell>
          <cell r="AA407">
            <v>74100000</v>
          </cell>
          <cell r="AB407">
            <v>74100000</v>
          </cell>
          <cell r="AC407">
            <v>74100000</v>
          </cell>
          <cell r="AD407">
            <v>74100000</v>
          </cell>
          <cell r="AE407">
            <v>74100000</v>
          </cell>
          <cell r="AF407">
            <v>74100000</v>
          </cell>
          <cell r="AG407">
            <v>74100000</v>
          </cell>
          <cell r="AH407">
            <v>74100000</v>
          </cell>
          <cell r="AI407">
            <v>889200000</v>
          </cell>
          <cell r="AJ407">
            <v>50000</v>
          </cell>
          <cell r="AK407">
            <v>50000</v>
          </cell>
          <cell r="AL407">
            <v>50000</v>
          </cell>
          <cell r="AM407">
            <v>50000</v>
          </cell>
          <cell r="AN407">
            <v>50000</v>
          </cell>
          <cell r="AO407">
            <v>50000</v>
          </cell>
          <cell r="AP407">
            <v>50000</v>
          </cell>
          <cell r="AQ407">
            <v>50000</v>
          </cell>
          <cell r="AR407">
            <v>50000</v>
          </cell>
          <cell r="AS407">
            <v>50000</v>
          </cell>
          <cell r="AT407">
            <v>50000</v>
          </cell>
          <cell r="AU407">
            <v>50000</v>
          </cell>
          <cell r="AV407">
            <v>600000</v>
          </cell>
          <cell r="AW407">
            <v>37050000</v>
          </cell>
          <cell r="AX407">
            <v>37050000</v>
          </cell>
          <cell r="AY407">
            <v>37050000</v>
          </cell>
          <cell r="AZ407">
            <v>37050000</v>
          </cell>
          <cell r="BA407">
            <v>37050000</v>
          </cell>
          <cell r="BB407">
            <v>37050000</v>
          </cell>
          <cell r="BC407">
            <v>37050000</v>
          </cell>
          <cell r="BD407">
            <v>37050000</v>
          </cell>
          <cell r="BE407">
            <v>37050000</v>
          </cell>
          <cell r="BF407">
            <v>37050000</v>
          </cell>
          <cell r="BG407">
            <v>37050000</v>
          </cell>
          <cell r="BH407">
            <v>37050000</v>
          </cell>
          <cell r="BI407">
            <v>444600000</v>
          </cell>
          <cell r="BJ407">
            <v>160000</v>
          </cell>
          <cell r="BK407">
            <v>32560000</v>
          </cell>
          <cell r="BL407">
            <v>53333.333333333336</v>
          </cell>
          <cell r="BM407">
            <v>31893333.333333332</v>
          </cell>
        </row>
        <row r="408">
          <cell r="A408">
            <v>402</v>
          </cell>
          <cell r="B408" t="str">
            <v>12/13</v>
          </cell>
          <cell r="C408">
            <v>2</v>
          </cell>
          <cell r="E408" t="str">
            <v>P</v>
          </cell>
          <cell r="I408" t="str">
            <v>P2 12/13</v>
          </cell>
          <cell r="J408">
            <v>1300000</v>
          </cell>
          <cell r="K408">
            <v>1300000</v>
          </cell>
          <cell r="L408">
            <v>1300000</v>
          </cell>
          <cell r="M408">
            <v>1300000</v>
          </cell>
          <cell r="N408">
            <v>1300000</v>
          </cell>
          <cell r="O408">
            <v>1300000</v>
          </cell>
          <cell r="P408">
            <v>1300000</v>
          </cell>
          <cell r="Q408">
            <v>1300000</v>
          </cell>
          <cell r="R408">
            <v>1300000</v>
          </cell>
          <cell r="S408">
            <v>1300000</v>
          </cell>
          <cell r="T408">
            <v>1300000</v>
          </cell>
          <cell r="U408">
            <v>1300000</v>
          </cell>
          <cell r="V408">
            <v>15600000</v>
          </cell>
          <cell r="W408">
            <v>74100000</v>
          </cell>
          <cell r="X408">
            <v>74100000</v>
          </cell>
          <cell r="Y408">
            <v>74100000</v>
          </cell>
          <cell r="Z408">
            <v>74100000</v>
          </cell>
          <cell r="AA408">
            <v>74100000</v>
          </cell>
          <cell r="AB408">
            <v>74100000</v>
          </cell>
          <cell r="AC408">
            <v>74100000</v>
          </cell>
          <cell r="AD408">
            <v>74100000</v>
          </cell>
          <cell r="AE408">
            <v>74100000</v>
          </cell>
          <cell r="AF408">
            <v>74100000</v>
          </cell>
          <cell r="AG408">
            <v>74100000</v>
          </cell>
          <cell r="AH408">
            <v>74100000</v>
          </cell>
          <cell r="AI408">
            <v>889200000</v>
          </cell>
          <cell r="AJ408">
            <v>650000</v>
          </cell>
          <cell r="AK408">
            <v>650000</v>
          </cell>
          <cell r="AL408">
            <v>650000</v>
          </cell>
          <cell r="AM408">
            <v>650000</v>
          </cell>
          <cell r="AN408">
            <v>650000</v>
          </cell>
          <cell r="AO408">
            <v>650000</v>
          </cell>
          <cell r="AP408">
            <v>650000</v>
          </cell>
          <cell r="AQ408">
            <v>650000</v>
          </cell>
          <cell r="AR408">
            <v>650000</v>
          </cell>
          <cell r="AS408">
            <v>650000</v>
          </cell>
          <cell r="AT408">
            <v>650000</v>
          </cell>
          <cell r="AU408">
            <v>650000</v>
          </cell>
          <cell r="AV408">
            <v>7800000</v>
          </cell>
          <cell r="AW408">
            <v>37050000</v>
          </cell>
          <cell r="AX408">
            <v>37050000</v>
          </cell>
          <cell r="AY408">
            <v>37050000</v>
          </cell>
          <cell r="AZ408">
            <v>37050000</v>
          </cell>
          <cell r="BA408">
            <v>37050000</v>
          </cell>
          <cell r="BB408">
            <v>37050000</v>
          </cell>
          <cell r="BC408">
            <v>37050000</v>
          </cell>
          <cell r="BD408">
            <v>37050000</v>
          </cell>
          <cell r="BE408">
            <v>37050000</v>
          </cell>
          <cell r="BF408">
            <v>37050000</v>
          </cell>
          <cell r="BG408">
            <v>37050000</v>
          </cell>
          <cell r="BH408">
            <v>37050000</v>
          </cell>
          <cell r="BI408">
            <v>444600000</v>
          </cell>
          <cell r="BJ408">
            <v>400000</v>
          </cell>
          <cell r="BK408">
            <v>32560000</v>
          </cell>
          <cell r="BL408">
            <v>133333.33333333334</v>
          </cell>
          <cell r="BM408">
            <v>31893333.333333332</v>
          </cell>
        </row>
        <row r="409">
          <cell r="A409">
            <v>403</v>
          </cell>
          <cell r="B409" t="str">
            <v>12/13</v>
          </cell>
          <cell r="C409">
            <v>3</v>
          </cell>
          <cell r="D409" t="str">
            <v>W</v>
          </cell>
          <cell r="E409" t="str">
            <v>P</v>
          </cell>
          <cell r="G409">
            <v>3</v>
          </cell>
          <cell r="H409">
            <v>1</v>
          </cell>
          <cell r="I409" t="str">
            <v>W1P3 12/13</v>
          </cell>
          <cell r="J409">
            <v>1000000</v>
          </cell>
          <cell r="K409">
            <v>1000000</v>
          </cell>
          <cell r="L409">
            <v>1000000</v>
          </cell>
          <cell r="M409">
            <v>1000000</v>
          </cell>
          <cell r="N409">
            <v>1000000</v>
          </cell>
          <cell r="O409">
            <v>1000000</v>
          </cell>
          <cell r="P409">
            <v>1000000</v>
          </cell>
          <cell r="Q409">
            <v>1000000</v>
          </cell>
          <cell r="R409">
            <v>1000000</v>
          </cell>
          <cell r="S409">
            <v>1000000</v>
          </cell>
          <cell r="T409">
            <v>1000000</v>
          </cell>
          <cell r="U409">
            <v>1000000</v>
          </cell>
          <cell r="V409">
            <v>12000000</v>
          </cell>
          <cell r="W409">
            <v>75100000</v>
          </cell>
          <cell r="X409">
            <v>75100000</v>
          </cell>
          <cell r="Y409">
            <v>75100000</v>
          </cell>
          <cell r="Z409">
            <v>75100000</v>
          </cell>
          <cell r="AA409">
            <v>75100000</v>
          </cell>
          <cell r="AB409">
            <v>75100000</v>
          </cell>
          <cell r="AC409">
            <v>75100000</v>
          </cell>
          <cell r="AD409">
            <v>75100000</v>
          </cell>
          <cell r="AE409">
            <v>75100000</v>
          </cell>
          <cell r="AF409">
            <v>75100000</v>
          </cell>
          <cell r="AG409">
            <v>75100000</v>
          </cell>
          <cell r="AH409">
            <v>75100000</v>
          </cell>
          <cell r="AI409">
            <v>901200000</v>
          </cell>
          <cell r="AJ409">
            <v>500000</v>
          </cell>
          <cell r="AK409">
            <v>500000</v>
          </cell>
          <cell r="AL409">
            <v>500000</v>
          </cell>
          <cell r="AM409">
            <v>500000</v>
          </cell>
          <cell r="AN409">
            <v>500000</v>
          </cell>
          <cell r="AO409">
            <v>500000</v>
          </cell>
          <cell r="AP409">
            <v>500000</v>
          </cell>
          <cell r="AQ409">
            <v>500000</v>
          </cell>
          <cell r="AR409">
            <v>500000</v>
          </cell>
          <cell r="AS409">
            <v>500000</v>
          </cell>
          <cell r="AT409">
            <v>500000</v>
          </cell>
          <cell r="AU409">
            <v>500000</v>
          </cell>
          <cell r="AV409">
            <v>6000000</v>
          </cell>
          <cell r="AW409">
            <v>37550000</v>
          </cell>
          <cell r="AX409">
            <v>37550000</v>
          </cell>
          <cell r="AY409">
            <v>37550000</v>
          </cell>
          <cell r="AZ409">
            <v>37550000</v>
          </cell>
          <cell r="BA409">
            <v>37550000</v>
          </cell>
          <cell r="BB409">
            <v>37550000</v>
          </cell>
          <cell r="BC409">
            <v>37550000</v>
          </cell>
          <cell r="BD409">
            <v>37550000</v>
          </cell>
          <cell r="BE409">
            <v>37550000</v>
          </cell>
          <cell r="BF409">
            <v>37550000</v>
          </cell>
          <cell r="BG409">
            <v>37550000</v>
          </cell>
          <cell r="BH409">
            <v>37550000</v>
          </cell>
          <cell r="BI409">
            <v>450600000</v>
          </cell>
          <cell r="BJ409">
            <v>8000</v>
          </cell>
          <cell r="BK409">
            <v>32568000</v>
          </cell>
          <cell r="BL409">
            <v>8000</v>
          </cell>
          <cell r="BM409">
            <v>31901333.333333332</v>
          </cell>
        </row>
        <row r="410">
          <cell r="A410">
            <v>404</v>
          </cell>
          <cell r="B410" t="str">
            <v>12/13</v>
          </cell>
          <cell r="C410">
            <v>3</v>
          </cell>
          <cell r="D410" t="str">
            <v>W</v>
          </cell>
          <cell r="E410" t="str">
            <v>P</v>
          </cell>
          <cell r="H410">
            <v>2</v>
          </cell>
          <cell r="I410" t="str">
            <v>W2P3 12/13</v>
          </cell>
          <cell r="J410">
            <v>100000</v>
          </cell>
          <cell r="K410">
            <v>100000</v>
          </cell>
          <cell r="L410">
            <v>100000</v>
          </cell>
          <cell r="M410">
            <v>100000</v>
          </cell>
          <cell r="N410">
            <v>100000</v>
          </cell>
          <cell r="O410">
            <v>100000</v>
          </cell>
          <cell r="P410">
            <v>100000</v>
          </cell>
          <cell r="Q410">
            <v>100000</v>
          </cell>
          <cell r="R410">
            <v>100000</v>
          </cell>
          <cell r="S410">
            <v>100000</v>
          </cell>
          <cell r="T410">
            <v>100000</v>
          </cell>
          <cell r="U410">
            <v>100000</v>
          </cell>
          <cell r="V410">
            <v>1200000</v>
          </cell>
          <cell r="W410">
            <v>75200000</v>
          </cell>
          <cell r="X410">
            <v>75200000</v>
          </cell>
          <cell r="Y410">
            <v>75200000</v>
          </cell>
          <cell r="Z410">
            <v>75200000</v>
          </cell>
          <cell r="AA410">
            <v>75200000</v>
          </cell>
          <cell r="AB410">
            <v>75200000</v>
          </cell>
          <cell r="AC410">
            <v>75200000</v>
          </cell>
          <cell r="AD410">
            <v>75200000</v>
          </cell>
          <cell r="AE410">
            <v>75200000</v>
          </cell>
          <cell r="AF410">
            <v>75200000</v>
          </cell>
          <cell r="AG410">
            <v>75200000</v>
          </cell>
          <cell r="AH410">
            <v>75200000</v>
          </cell>
          <cell r="AI410">
            <v>902400000</v>
          </cell>
          <cell r="AJ410">
            <v>50000</v>
          </cell>
          <cell r="AK410">
            <v>50000</v>
          </cell>
          <cell r="AL410">
            <v>50000</v>
          </cell>
          <cell r="AM410">
            <v>50000</v>
          </cell>
          <cell r="AN410">
            <v>50000</v>
          </cell>
          <cell r="AO410">
            <v>50000</v>
          </cell>
          <cell r="AP410">
            <v>50000</v>
          </cell>
          <cell r="AQ410">
            <v>50000</v>
          </cell>
          <cell r="AR410">
            <v>50000</v>
          </cell>
          <cell r="AS410">
            <v>50000</v>
          </cell>
          <cell r="AT410">
            <v>50000</v>
          </cell>
          <cell r="AU410">
            <v>50000</v>
          </cell>
          <cell r="AV410">
            <v>600000</v>
          </cell>
          <cell r="AW410">
            <v>37600000</v>
          </cell>
          <cell r="AX410">
            <v>37600000</v>
          </cell>
          <cell r="AY410">
            <v>37600000</v>
          </cell>
          <cell r="AZ410">
            <v>37600000</v>
          </cell>
          <cell r="BA410">
            <v>37600000</v>
          </cell>
          <cell r="BB410">
            <v>37600000</v>
          </cell>
          <cell r="BC410">
            <v>37600000</v>
          </cell>
          <cell r="BD410">
            <v>37600000</v>
          </cell>
          <cell r="BE410">
            <v>37600000</v>
          </cell>
          <cell r="BF410">
            <v>37600000</v>
          </cell>
          <cell r="BG410">
            <v>37600000</v>
          </cell>
          <cell r="BH410">
            <v>37600000</v>
          </cell>
          <cell r="BI410">
            <v>451200000</v>
          </cell>
          <cell r="BJ410">
            <v>32000</v>
          </cell>
          <cell r="BK410">
            <v>32600000</v>
          </cell>
          <cell r="BL410">
            <v>32000</v>
          </cell>
          <cell r="BM410">
            <v>31933333.333333332</v>
          </cell>
        </row>
        <row r="411">
          <cell r="A411">
            <v>405</v>
          </cell>
          <cell r="B411" t="str">
            <v>12/13</v>
          </cell>
          <cell r="C411">
            <v>3</v>
          </cell>
          <cell r="D411" t="str">
            <v>W</v>
          </cell>
          <cell r="E411" t="str">
            <v>P</v>
          </cell>
          <cell r="H411">
            <v>3</v>
          </cell>
          <cell r="I411" t="str">
            <v>W3P3 12/13</v>
          </cell>
          <cell r="J411">
            <v>100000</v>
          </cell>
          <cell r="K411">
            <v>100000</v>
          </cell>
          <cell r="L411">
            <v>100000</v>
          </cell>
          <cell r="M411">
            <v>100000</v>
          </cell>
          <cell r="N411">
            <v>100000</v>
          </cell>
          <cell r="O411">
            <v>100000</v>
          </cell>
          <cell r="P411">
            <v>100000</v>
          </cell>
          <cell r="Q411">
            <v>100000</v>
          </cell>
          <cell r="R411">
            <v>100000</v>
          </cell>
          <cell r="S411">
            <v>100000</v>
          </cell>
          <cell r="T411">
            <v>100000</v>
          </cell>
          <cell r="U411">
            <v>100000</v>
          </cell>
          <cell r="V411">
            <v>1200000</v>
          </cell>
          <cell r="W411">
            <v>75300000</v>
          </cell>
          <cell r="X411">
            <v>75300000</v>
          </cell>
          <cell r="Y411">
            <v>75300000</v>
          </cell>
          <cell r="Z411">
            <v>75300000</v>
          </cell>
          <cell r="AA411">
            <v>75300000</v>
          </cell>
          <cell r="AB411">
            <v>75300000</v>
          </cell>
          <cell r="AC411">
            <v>75300000</v>
          </cell>
          <cell r="AD411">
            <v>75300000</v>
          </cell>
          <cell r="AE411">
            <v>75300000</v>
          </cell>
          <cell r="AF411">
            <v>75300000</v>
          </cell>
          <cell r="AG411">
            <v>75300000</v>
          </cell>
          <cell r="AH411">
            <v>75300000</v>
          </cell>
          <cell r="AI411">
            <v>903600000</v>
          </cell>
          <cell r="AJ411">
            <v>50000</v>
          </cell>
          <cell r="AK411">
            <v>50000</v>
          </cell>
          <cell r="AL411">
            <v>50000</v>
          </cell>
          <cell r="AM411">
            <v>50000</v>
          </cell>
          <cell r="AN411">
            <v>50000</v>
          </cell>
          <cell r="AO411">
            <v>50000</v>
          </cell>
          <cell r="AP411">
            <v>50000</v>
          </cell>
          <cell r="AQ411">
            <v>50000</v>
          </cell>
          <cell r="AR411">
            <v>50000</v>
          </cell>
          <cell r="AS411">
            <v>50000</v>
          </cell>
          <cell r="AT411">
            <v>50000</v>
          </cell>
          <cell r="AU411">
            <v>50000</v>
          </cell>
          <cell r="AV411">
            <v>600000</v>
          </cell>
          <cell r="AW411">
            <v>37650000</v>
          </cell>
          <cell r="AX411">
            <v>37650000</v>
          </cell>
          <cell r="AY411">
            <v>37650000</v>
          </cell>
          <cell r="AZ411">
            <v>37650000</v>
          </cell>
          <cell r="BA411">
            <v>37650000</v>
          </cell>
          <cell r="BB411">
            <v>37650000</v>
          </cell>
          <cell r="BC411">
            <v>37650000</v>
          </cell>
          <cell r="BD411">
            <v>37650000</v>
          </cell>
          <cell r="BE411">
            <v>37650000</v>
          </cell>
          <cell r="BF411">
            <v>37650000</v>
          </cell>
          <cell r="BG411">
            <v>37650000</v>
          </cell>
          <cell r="BH411">
            <v>37650000</v>
          </cell>
          <cell r="BI411">
            <v>451800000</v>
          </cell>
          <cell r="BJ411">
            <v>72000</v>
          </cell>
          <cell r="BK411">
            <v>32672000</v>
          </cell>
          <cell r="BL411">
            <v>72000</v>
          </cell>
          <cell r="BM411">
            <v>32005333.333333332</v>
          </cell>
        </row>
        <row r="412">
          <cell r="A412">
            <v>406</v>
          </cell>
          <cell r="B412" t="str">
            <v>12/13</v>
          </cell>
          <cell r="C412">
            <v>3</v>
          </cell>
          <cell r="D412" t="str">
            <v>W</v>
          </cell>
          <cell r="E412" t="str">
            <v>P</v>
          </cell>
          <cell r="H412">
            <v>4</v>
          </cell>
          <cell r="I412" t="str">
            <v>W4P3 12/13</v>
          </cell>
          <cell r="J412">
            <v>100000</v>
          </cell>
          <cell r="K412">
            <v>100000</v>
          </cell>
          <cell r="L412">
            <v>100000</v>
          </cell>
          <cell r="M412">
            <v>100000</v>
          </cell>
          <cell r="N412">
            <v>100000</v>
          </cell>
          <cell r="O412">
            <v>100000</v>
          </cell>
          <cell r="P412">
            <v>100000</v>
          </cell>
          <cell r="Q412">
            <v>100000</v>
          </cell>
          <cell r="R412">
            <v>100000</v>
          </cell>
          <cell r="S412">
            <v>100000</v>
          </cell>
          <cell r="T412">
            <v>100000</v>
          </cell>
          <cell r="U412">
            <v>100000</v>
          </cell>
          <cell r="V412">
            <v>1200000</v>
          </cell>
          <cell r="W412">
            <v>75400000</v>
          </cell>
          <cell r="X412">
            <v>75400000</v>
          </cell>
          <cell r="Y412">
            <v>75400000</v>
          </cell>
          <cell r="Z412">
            <v>75400000</v>
          </cell>
          <cell r="AA412">
            <v>75400000</v>
          </cell>
          <cell r="AB412">
            <v>75400000</v>
          </cell>
          <cell r="AC412">
            <v>75400000</v>
          </cell>
          <cell r="AD412">
            <v>75400000</v>
          </cell>
          <cell r="AE412">
            <v>75400000</v>
          </cell>
          <cell r="AF412">
            <v>75400000</v>
          </cell>
          <cell r="AG412">
            <v>75400000</v>
          </cell>
          <cell r="AH412">
            <v>75400000</v>
          </cell>
          <cell r="AI412">
            <v>904800000</v>
          </cell>
          <cell r="AJ412">
            <v>50000</v>
          </cell>
          <cell r="AK412">
            <v>50000</v>
          </cell>
          <cell r="AL412">
            <v>50000</v>
          </cell>
          <cell r="AM412">
            <v>50000</v>
          </cell>
          <cell r="AN412">
            <v>50000</v>
          </cell>
          <cell r="AO412">
            <v>50000</v>
          </cell>
          <cell r="AP412">
            <v>50000</v>
          </cell>
          <cell r="AQ412">
            <v>50000</v>
          </cell>
          <cell r="AR412">
            <v>50000</v>
          </cell>
          <cell r="AS412">
            <v>50000</v>
          </cell>
          <cell r="AT412">
            <v>50000</v>
          </cell>
          <cell r="AU412">
            <v>50000</v>
          </cell>
          <cell r="AV412">
            <v>600000</v>
          </cell>
          <cell r="AW412">
            <v>37700000</v>
          </cell>
          <cell r="AX412">
            <v>37700000</v>
          </cell>
          <cell r="AY412">
            <v>37700000</v>
          </cell>
          <cell r="AZ412">
            <v>37700000</v>
          </cell>
          <cell r="BA412">
            <v>37700000</v>
          </cell>
          <cell r="BB412">
            <v>37700000</v>
          </cell>
          <cell r="BC412">
            <v>37700000</v>
          </cell>
          <cell r="BD412">
            <v>37700000</v>
          </cell>
          <cell r="BE412">
            <v>37700000</v>
          </cell>
          <cell r="BF412">
            <v>37700000</v>
          </cell>
          <cell r="BG412">
            <v>37700000</v>
          </cell>
          <cell r="BH412">
            <v>37700000</v>
          </cell>
          <cell r="BI412">
            <v>452400000</v>
          </cell>
          <cell r="BJ412">
            <v>128000</v>
          </cell>
          <cell r="BK412">
            <v>32800000</v>
          </cell>
          <cell r="BL412">
            <v>794666.6666666667</v>
          </cell>
          <cell r="BM412">
            <v>32800000</v>
          </cell>
        </row>
        <row r="413">
          <cell r="A413">
            <v>407</v>
          </cell>
          <cell r="B413" t="str">
            <v>12/13</v>
          </cell>
          <cell r="C413">
            <v>3</v>
          </cell>
          <cell r="E413" t="str">
            <v>P</v>
          </cell>
          <cell r="I413" t="str">
            <v>P3 12/13</v>
          </cell>
          <cell r="J413">
            <v>1300000</v>
          </cell>
          <cell r="K413">
            <v>1300000</v>
          </cell>
          <cell r="L413">
            <v>1300000</v>
          </cell>
          <cell r="M413">
            <v>1300000</v>
          </cell>
          <cell r="N413">
            <v>1300000</v>
          </cell>
          <cell r="O413">
            <v>1300000</v>
          </cell>
          <cell r="P413">
            <v>1300000</v>
          </cell>
          <cell r="Q413">
            <v>1300000</v>
          </cell>
          <cell r="R413">
            <v>1300000</v>
          </cell>
          <cell r="S413">
            <v>1300000</v>
          </cell>
          <cell r="T413">
            <v>1300000</v>
          </cell>
          <cell r="U413">
            <v>1300000</v>
          </cell>
          <cell r="V413">
            <v>15600000</v>
          </cell>
          <cell r="W413">
            <v>75400000</v>
          </cell>
          <cell r="X413">
            <v>75400000</v>
          </cell>
          <cell r="Y413">
            <v>75400000</v>
          </cell>
          <cell r="Z413">
            <v>75400000</v>
          </cell>
          <cell r="AA413">
            <v>75400000</v>
          </cell>
          <cell r="AB413">
            <v>75400000</v>
          </cell>
          <cell r="AC413">
            <v>75400000</v>
          </cell>
          <cell r="AD413">
            <v>75400000</v>
          </cell>
          <cell r="AE413">
            <v>75400000</v>
          </cell>
          <cell r="AF413">
            <v>75400000</v>
          </cell>
          <cell r="AG413">
            <v>75400000</v>
          </cell>
          <cell r="AH413">
            <v>75400000</v>
          </cell>
          <cell r="AI413">
            <v>904800000</v>
          </cell>
          <cell r="AJ413">
            <v>650000</v>
          </cell>
          <cell r="AK413">
            <v>650000</v>
          </cell>
          <cell r="AL413">
            <v>650000</v>
          </cell>
          <cell r="AM413">
            <v>650000</v>
          </cell>
          <cell r="AN413">
            <v>650000</v>
          </cell>
          <cell r="AO413">
            <v>650000</v>
          </cell>
          <cell r="AP413">
            <v>650000</v>
          </cell>
          <cell r="AQ413">
            <v>650000</v>
          </cell>
          <cell r="AR413">
            <v>650000</v>
          </cell>
          <cell r="AS413">
            <v>650000</v>
          </cell>
          <cell r="AT413">
            <v>650000</v>
          </cell>
          <cell r="AU413">
            <v>650000</v>
          </cell>
          <cell r="AV413">
            <v>7800000</v>
          </cell>
          <cell r="AW413">
            <v>37700000</v>
          </cell>
          <cell r="AX413">
            <v>37700000</v>
          </cell>
          <cell r="AY413">
            <v>37700000</v>
          </cell>
          <cell r="AZ413">
            <v>37700000</v>
          </cell>
          <cell r="BA413">
            <v>37700000</v>
          </cell>
          <cell r="BB413">
            <v>37700000</v>
          </cell>
          <cell r="BC413">
            <v>37700000</v>
          </cell>
          <cell r="BD413">
            <v>37700000</v>
          </cell>
          <cell r="BE413">
            <v>37700000</v>
          </cell>
          <cell r="BF413">
            <v>37700000</v>
          </cell>
          <cell r="BG413">
            <v>37700000</v>
          </cell>
          <cell r="BH413">
            <v>37700000</v>
          </cell>
          <cell r="BI413">
            <v>452400000</v>
          </cell>
          <cell r="BJ413">
            <v>240000</v>
          </cell>
          <cell r="BK413">
            <v>32800000</v>
          </cell>
          <cell r="BL413">
            <v>906666.6666666667</v>
          </cell>
          <cell r="BM413">
            <v>32800000</v>
          </cell>
        </row>
        <row r="414">
          <cell r="A414">
            <v>408</v>
          </cell>
          <cell r="B414" t="str">
            <v>12/13</v>
          </cell>
          <cell r="C414">
            <v>4</v>
          </cell>
          <cell r="D414" t="str">
            <v>W</v>
          </cell>
          <cell r="E414" t="str">
            <v>P</v>
          </cell>
          <cell r="G414">
            <v>4</v>
          </cell>
          <cell r="H414">
            <v>1</v>
          </cell>
          <cell r="I414" t="str">
            <v>W1P4 12/13</v>
          </cell>
          <cell r="J414">
            <v>1000000</v>
          </cell>
          <cell r="K414">
            <v>1000000</v>
          </cell>
          <cell r="L414">
            <v>1000000</v>
          </cell>
          <cell r="M414">
            <v>1000000</v>
          </cell>
          <cell r="N414">
            <v>1000000</v>
          </cell>
          <cell r="O414">
            <v>1000000</v>
          </cell>
          <cell r="P414">
            <v>1000000</v>
          </cell>
          <cell r="Q414">
            <v>1000000</v>
          </cell>
          <cell r="R414">
            <v>1000000</v>
          </cell>
          <cell r="S414">
            <v>1000000</v>
          </cell>
          <cell r="T414">
            <v>1000000</v>
          </cell>
          <cell r="U414">
            <v>1000000</v>
          </cell>
          <cell r="V414">
            <v>12000000</v>
          </cell>
          <cell r="W414">
            <v>76400000</v>
          </cell>
          <cell r="X414">
            <v>76400000</v>
          </cell>
          <cell r="Y414">
            <v>76400000</v>
          </cell>
          <cell r="Z414">
            <v>76400000</v>
          </cell>
          <cell r="AA414">
            <v>76400000</v>
          </cell>
          <cell r="AB414">
            <v>76400000</v>
          </cell>
          <cell r="AC414">
            <v>76400000</v>
          </cell>
          <cell r="AD414">
            <v>76400000</v>
          </cell>
          <cell r="AE414">
            <v>76400000</v>
          </cell>
          <cell r="AF414">
            <v>76400000</v>
          </cell>
          <cell r="AG414">
            <v>76400000</v>
          </cell>
          <cell r="AH414">
            <v>76400000</v>
          </cell>
          <cell r="AI414">
            <v>916800000</v>
          </cell>
          <cell r="AJ414">
            <v>500000</v>
          </cell>
          <cell r="AK414">
            <v>500000</v>
          </cell>
          <cell r="AL414">
            <v>500000</v>
          </cell>
          <cell r="AM414">
            <v>500000</v>
          </cell>
          <cell r="AN414">
            <v>500000</v>
          </cell>
          <cell r="AO414">
            <v>500000</v>
          </cell>
          <cell r="AP414">
            <v>500000</v>
          </cell>
          <cell r="AQ414">
            <v>500000</v>
          </cell>
          <cell r="AR414">
            <v>500000</v>
          </cell>
          <cell r="AS414">
            <v>500000</v>
          </cell>
          <cell r="AT414">
            <v>500000</v>
          </cell>
          <cell r="AU414">
            <v>500000</v>
          </cell>
          <cell r="AV414">
            <v>6000000</v>
          </cell>
          <cell r="AW414">
            <v>38200000</v>
          </cell>
          <cell r="AX414">
            <v>38200000</v>
          </cell>
          <cell r="AY414">
            <v>38200000</v>
          </cell>
          <cell r="AZ414">
            <v>38200000</v>
          </cell>
          <cell r="BA414">
            <v>38200000</v>
          </cell>
          <cell r="BB414">
            <v>38200000</v>
          </cell>
          <cell r="BC414">
            <v>38200000</v>
          </cell>
          <cell r="BD414">
            <v>38200000</v>
          </cell>
          <cell r="BE414">
            <v>38200000</v>
          </cell>
          <cell r="BF414">
            <v>38200000</v>
          </cell>
          <cell r="BG414">
            <v>38200000</v>
          </cell>
          <cell r="BH414">
            <v>38200000</v>
          </cell>
          <cell r="BI414">
            <v>458400000</v>
          </cell>
          <cell r="BJ414">
            <v>200000</v>
          </cell>
          <cell r="BK414">
            <v>33000000</v>
          </cell>
          <cell r="BL414">
            <v>100000</v>
          </cell>
          <cell r="BM414">
            <v>32900000</v>
          </cell>
        </row>
        <row r="415">
          <cell r="A415">
            <v>409</v>
          </cell>
          <cell r="B415" t="str">
            <v>12/13</v>
          </cell>
          <cell r="C415">
            <v>4</v>
          </cell>
          <cell r="D415" t="str">
            <v>W</v>
          </cell>
          <cell r="E415" t="str">
            <v>P</v>
          </cell>
          <cell r="H415">
            <v>2</v>
          </cell>
          <cell r="I415" t="str">
            <v>W2P4 12/13</v>
          </cell>
          <cell r="J415">
            <v>100000</v>
          </cell>
          <cell r="K415">
            <v>100000</v>
          </cell>
          <cell r="L415">
            <v>100000</v>
          </cell>
          <cell r="M415">
            <v>100000</v>
          </cell>
          <cell r="N415">
            <v>100000</v>
          </cell>
          <cell r="O415">
            <v>100000</v>
          </cell>
          <cell r="P415">
            <v>100000</v>
          </cell>
          <cell r="Q415">
            <v>100000</v>
          </cell>
          <cell r="R415">
            <v>100000</v>
          </cell>
          <cell r="S415">
            <v>100000</v>
          </cell>
          <cell r="T415">
            <v>100000</v>
          </cell>
          <cell r="U415">
            <v>100000</v>
          </cell>
          <cell r="V415">
            <v>1200000</v>
          </cell>
          <cell r="W415">
            <v>76500000</v>
          </cell>
          <cell r="X415">
            <v>76500000</v>
          </cell>
          <cell r="Y415">
            <v>76500000</v>
          </cell>
          <cell r="Z415">
            <v>76500000</v>
          </cell>
          <cell r="AA415">
            <v>76500000</v>
          </cell>
          <cell r="AB415">
            <v>76500000</v>
          </cell>
          <cell r="AC415">
            <v>76500000</v>
          </cell>
          <cell r="AD415">
            <v>76500000</v>
          </cell>
          <cell r="AE415">
            <v>76500000</v>
          </cell>
          <cell r="AF415">
            <v>76500000</v>
          </cell>
          <cell r="AG415">
            <v>76500000</v>
          </cell>
          <cell r="AH415">
            <v>76500000</v>
          </cell>
          <cell r="AI415">
            <v>918000000</v>
          </cell>
          <cell r="AJ415">
            <v>50000</v>
          </cell>
          <cell r="AK415">
            <v>50000</v>
          </cell>
          <cell r="AL415">
            <v>50000</v>
          </cell>
          <cell r="AM415">
            <v>50000</v>
          </cell>
          <cell r="AN415">
            <v>50000</v>
          </cell>
          <cell r="AO415">
            <v>50000</v>
          </cell>
          <cell r="AP415">
            <v>50000</v>
          </cell>
          <cell r="AQ415">
            <v>50000</v>
          </cell>
          <cell r="AR415">
            <v>50000</v>
          </cell>
          <cell r="AS415">
            <v>50000</v>
          </cell>
          <cell r="AT415">
            <v>50000</v>
          </cell>
          <cell r="AU415">
            <v>50000</v>
          </cell>
          <cell r="AV415">
            <v>600000</v>
          </cell>
          <cell r="AW415">
            <v>38250000</v>
          </cell>
          <cell r="AX415">
            <v>38250000</v>
          </cell>
          <cell r="AY415">
            <v>38250000</v>
          </cell>
          <cell r="AZ415">
            <v>38250000</v>
          </cell>
          <cell r="BA415">
            <v>38250000</v>
          </cell>
          <cell r="BB415">
            <v>38250000</v>
          </cell>
          <cell r="BC415">
            <v>38250000</v>
          </cell>
          <cell r="BD415">
            <v>38250000</v>
          </cell>
          <cell r="BE415">
            <v>38250000</v>
          </cell>
          <cell r="BF415">
            <v>38250000</v>
          </cell>
          <cell r="BG415">
            <v>38250000</v>
          </cell>
          <cell r="BH415">
            <v>38250000</v>
          </cell>
          <cell r="BI415">
            <v>459000000</v>
          </cell>
          <cell r="BJ415">
            <v>200000</v>
          </cell>
          <cell r="BK415">
            <v>33200000</v>
          </cell>
          <cell r="BL415">
            <v>100000</v>
          </cell>
          <cell r="BM415">
            <v>33000000</v>
          </cell>
        </row>
        <row r="416">
          <cell r="A416">
            <v>410</v>
          </cell>
          <cell r="B416" t="str">
            <v>12/13</v>
          </cell>
          <cell r="C416">
            <v>4</v>
          </cell>
          <cell r="D416" t="str">
            <v>W</v>
          </cell>
          <cell r="E416" t="str">
            <v>P</v>
          </cell>
          <cell r="H416">
            <v>3</v>
          </cell>
          <cell r="I416" t="str">
            <v>W3P4 12/13</v>
          </cell>
          <cell r="J416">
            <v>100000</v>
          </cell>
          <cell r="K416">
            <v>100000</v>
          </cell>
          <cell r="L416">
            <v>100000</v>
          </cell>
          <cell r="M416">
            <v>100000</v>
          </cell>
          <cell r="N416">
            <v>100000</v>
          </cell>
          <cell r="O416">
            <v>100000</v>
          </cell>
          <cell r="P416">
            <v>100000</v>
          </cell>
          <cell r="Q416">
            <v>100000</v>
          </cell>
          <cell r="R416">
            <v>100000</v>
          </cell>
          <cell r="S416">
            <v>100000</v>
          </cell>
          <cell r="T416">
            <v>100000</v>
          </cell>
          <cell r="U416">
            <v>100000</v>
          </cell>
          <cell r="V416">
            <v>1200000</v>
          </cell>
          <cell r="W416">
            <v>76600000</v>
          </cell>
          <cell r="X416">
            <v>76600000</v>
          </cell>
          <cell r="Y416">
            <v>76600000</v>
          </cell>
          <cell r="Z416">
            <v>76600000</v>
          </cell>
          <cell r="AA416">
            <v>76600000</v>
          </cell>
          <cell r="AB416">
            <v>76600000</v>
          </cell>
          <cell r="AC416">
            <v>76600000</v>
          </cell>
          <cell r="AD416">
            <v>76600000</v>
          </cell>
          <cell r="AE416">
            <v>76600000</v>
          </cell>
          <cell r="AF416">
            <v>76600000</v>
          </cell>
          <cell r="AG416">
            <v>76600000</v>
          </cell>
          <cell r="AH416">
            <v>76600000</v>
          </cell>
          <cell r="AI416">
            <v>919200000</v>
          </cell>
          <cell r="AJ416">
            <v>50000</v>
          </cell>
          <cell r="AK416">
            <v>50000</v>
          </cell>
          <cell r="AL416">
            <v>50000</v>
          </cell>
          <cell r="AM416">
            <v>50000</v>
          </cell>
          <cell r="AN416">
            <v>50000</v>
          </cell>
          <cell r="AO416">
            <v>50000</v>
          </cell>
          <cell r="AP416">
            <v>50000</v>
          </cell>
          <cell r="AQ416">
            <v>50000</v>
          </cell>
          <cell r="AR416">
            <v>50000</v>
          </cell>
          <cell r="AS416">
            <v>50000</v>
          </cell>
          <cell r="AT416">
            <v>50000</v>
          </cell>
          <cell r="AU416">
            <v>50000</v>
          </cell>
          <cell r="AV416">
            <v>600000</v>
          </cell>
          <cell r="AW416">
            <v>38300000</v>
          </cell>
          <cell r="AX416">
            <v>38300000</v>
          </cell>
          <cell r="AY416">
            <v>38300000</v>
          </cell>
          <cell r="AZ416">
            <v>38300000</v>
          </cell>
          <cell r="BA416">
            <v>38300000</v>
          </cell>
          <cell r="BB416">
            <v>38300000</v>
          </cell>
          <cell r="BC416">
            <v>38300000</v>
          </cell>
          <cell r="BD416">
            <v>38300000</v>
          </cell>
          <cell r="BE416">
            <v>38300000</v>
          </cell>
          <cell r="BF416">
            <v>38300000</v>
          </cell>
          <cell r="BG416">
            <v>38300000</v>
          </cell>
          <cell r="BH416">
            <v>38300000</v>
          </cell>
          <cell r="BI416">
            <v>459600000</v>
          </cell>
          <cell r="BJ416">
            <v>200000</v>
          </cell>
          <cell r="BK416">
            <v>33400000</v>
          </cell>
          <cell r="BL416">
            <v>100000</v>
          </cell>
          <cell r="BM416">
            <v>33100000</v>
          </cell>
        </row>
        <row r="417">
          <cell r="A417">
            <v>411</v>
          </cell>
          <cell r="B417" t="str">
            <v>12/13</v>
          </cell>
          <cell r="C417">
            <v>4</v>
          </cell>
          <cell r="D417" t="str">
            <v>W</v>
          </cell>
          <cell r="E417" t="str">
            <v>P</v>
          </cell>
          <cell r="H417">
            <v>4</v>
          </cell>
          <cell r="I417" t="str">
            <v>W4P4 12/13</v>
          </cell>
          <cell r="J417">
            <v>100000</v>
          </cell>
          <cell r="K417">
            <v>100000</v>
          </cell>
          <cell r="L417">
            <v>100000</v>
          </cell>
          <cell r="M417">
            <v>100000</v>
          </cell>
          <cell r="N417">
            <v>100000</v>
          </cell>
          <cell r="O417">
            <v>100000</v>
          </cell>
          <cell r="P417">
            <v>100000</v>
          </cell>
          <cell r="Q417">
            <v>100000</v>
          </cell>
          <cell r="R417">
            <v>100000</v>
          </cell>
          <cell r="S417">
            <v>100000</v>
          </cell>
          <cell r="T417">
            <v>100000</v>
          </cell>
          <cell r="U417">
            <v>100000</v>
          </cell>
          <cell r="V417">
            <v>1200000</v>
          </cell>
          <cell r="W417">
            <v>76700000</v>
          </cell>
          <cell r="X417">
            <v>76700000</v>
          </cell>
          <cell r="Y417">
            <v>76700000</v>
          </cell>
          <cell r="Z417">
            <v>76700000</v>
          </cell>
          <cell r="AA417">
            <v>76700000</v>
          </cell>
          <cell r="AB417">
            <v>76700000</v>
          </cell>
          <cell r="AC417">
            <v>76700000</v>
          </cell>
          <cell r="AD417">
            <v>76700000</v>
          </cell>
          <cell r="AE417">
            <v>76700000</v>
          </cell>
          <cell r="AF417">
            <v>76700000</v>
          </cell>
          <cell r="AG417">
            <v>76700000</v>
          </cell>
          <cell r="AH417">
            <v>76700000</v>
          </cell>
          <cell r="AI417">
            <v>920400000</v>
          </cell>
          <cell r="AJ417">
            <v>50000</v>
          </cell>
          <cell r="AK417">
            <v>50000</v>
          </cell>
          <cell r="AL417">
            <v>50000</v>
          </cell>
          <cell r="AM417">
            <v>50000</v>
          </cell>
          <cell r="AN417">
            <v>50000</v>
          </cell>
          <cell r="AO417">
            <v>50000</v>
          </cell>
          <cell r="AP417">
            <v>50000</v>
          </cell>
          <cell r="AQ417">
            <v>50000</v>
          </cell>
          <cell r="AR417">
            <v>50000</v>
          </cell>
          <cell r="AS417">
            <v>50000</v>
          </cell>
          <cell r="AT417">
            <v>50000</v>
          </cell>
          <cell r="AU417">
            <v>50000</v>
          </cell>
          <cell r="AV417">
            <v>600000</v>
          </cell>
          <cell r="AW417">
            <v>38350000</v>
          </cell>
          <cell r="AX417">
            <v>38350000</v>
          </cell>
          <cell r="AY417">
            <v>38350000</v>
          </cell>
          <cell r="AZ417">
            <v>38350000</v>
          </cell>
          <cell r="BA417">
            <v>38350000</v>
          </cell>
          <cell r="BB417">
            <v>38350000</v>
          </cell>
          <cell r="BC417">
            <v>38350000</v>
          </cell>
          <cell r="BD417">
            <v>38350000</v>
          </cell>
          <cell r="BE417">
            <v>38350000</v>
          </cell>
          <cell r="BF417">
            <v>38350000</v>
          </cell>
          <cell r="BG417">
            <v>38350000</v>
          </cell>
          <cell r="BH417">
            <v>38350000</v>
          </cell>
          <cell r="BI417">
            <v>460200000</v>
          </cell>
          <cell r="BJ417">
            <v>200000</v>
          </cell>
          <cell r="BK417">
            <v>33600000</v>
          </cell>
          <cell r="BL417">
            <v>100000</v>
          </cell>
          <cell r="BM417">
            <v>33200000</v>
          </cell>
        </row>
        <row r="418">
          <cell r="A418">
            <v>412</v>
          </cell>
          <cell r="B418" t="str">
            <v>12/13</v>
          </cell>
          <cell r="C418">
            <v>4</v>
          </cell>
          <cell r="E418" t="str">
            <v>P</v>
          </cell>
          <cell r="I418" t="str">
            <v>P4 12/13</v>
          </cell>
          <cell r="J418">
            <v>1300000</v>
          </cell>
          <cell r="K418">
            <v>1300000</v>
          </cell>
          <cell r="L418">
            <v>1300000</v>
          </cell>
          <cell r="M418">
            <v>1300000</v>
          </cell>
          <cell r="N418">
            <v>1300000</v>
          </cell>
          <cell r="O418">
            <v>1300000</v>
          </cell>
          <cell r="P418">
            <v>1300000</v>
          </cell>
          <cell r="Q418">
            <v>1300000</v>
          </cell>
          <cell r="R418">
            <v>1300000</v>
          </cell>
          <cell r="S418">
            <v>1300000</v>
          </cell>
          <cell r="T418">
            <v>1300000</v>
          </cell>
          <cell r="U418">
            <v>1300000</v>
          </cell>
          <cell r="V418">
            <v>15600000</v>
          </cell>
          <cell r="W418">
            <v>76700000</v>
          </cell>
          <cell r="X418">
            <v>76700000</v>
          </cell>
          <cell r="Y418">
            <v>76700000</v>
          </cell>
          <cell r="Z418">
            <v>76700000</v>
          </cell>
          <cell r="AA418">
            <v>76700000</v>
          </cell>
          <cell r="AB418">
            <v>76700000</v>
          </cell>
          <cell r="AC418">
            <v>76700000</v>
          </cell>
          <cell r="AD418">
            <v>76700000</v>
          </cell>
          <cell r="AE418">
            <v>76700000</v>
          </cell>
          <cell r="AF418">
            <v>76700000</v>
          </cell>
          <cell r="AG418">
            <v>76700000</v>
          </cell>
          <cell r="AH418">
            <v>76700000</v>
          </cell>
          <cell r="AI418">
            <v>920400000</v>
          </cell>
          <cell r="AJ418">
            <v>650000</v>
          </cell>
          <cell r="AK418">
            <v>650000</v>
          </cell>
          <cell r="AL418">
            <v>650000</v>
          </cell>
          <cell r="AM418">
            <v>650000</v>
          </cell>
          <cell r="AN418">
            <v>650000</v>
          </cell>
          <cell r="AO418">
            <v>650000</v>
          </cell>
          <cell r="AP418">
            <v>650000</v>
          </cell>
          <cell r="AQ418">
            <v>650000</v>
          </cell>
          <cell r="AR418">
            <v>650000</v>
          </cell>
          <cell r="AS418">
            <v>650000</v>
          </cell>
          <cell r="AT418">
            <v>650000</v>
          </cell>
          <cell r="AU418">
            <v>650000</v>
          </cell>
          <cell r="AV418">
            <v>7800000</v>
          </cell>
          <cell r="AW418">
            <v>38350000</v>
          </cell>
          <cell r="AX418">
            <v>38350000</v>
          </cell>
          <cell r="AY418">
            <v>38350000</v>
          </cell>
          <cell r="AZ418">
            <v>38350000</v>
          </cell>
          <cell r="BA418">
            <v>38350000</v>
          </cell>
          <cell r="BB418">
            <v>38350000</v>
          </cell>
          <cell r="BC418">
            <v>38350000</v>
          </cell>
          <cell r="BD418">
            <v>38350000</v>
          </cell>
          <cell r="BE418">
            <v>38350000</v>
          </cell>
          <cell r="BF418">
            <v>38350000</v>
          </cell>
          <cell r="BG418">
            <v>38350000</v>
          </cell>
          <cell r="BH418">
            <v>38350000</v>
          </cell>
          <cell r="BI418">
            <v>460200000</v>
          </cell>
          <cell r="BJ418">
            <v>800000</v>
          </cell>
          <cell r="BK418">
            <v>33600000</v>
          </cell>
          <cell r="BL418">
            <v>400000</v>
          </cell>
          <cell r="BM418">
            <v>33200000</v>
          </cell>
        </row>
        <row r="419">
          <cell r="A419">
            <v>413</v>
          </cell>
          <cell r="B419" t="str">
            <v>12/13</v>
          </cell>
          <cell r="C419">
            <v>5</v>
          </cell>
          <cell r="D419" t="str">
            <v>W</v>
          </cell>
          <cell r="E419" t="str">
            <v>P</v>
          </cell>
          <cell r="G419">
            <v>5</v>
          </cell>
          <cell r="H419">
            <v>1</v>
          </cell>
          <cell r="I419" t="str">
            <v>W1P5 12/13</v>
          </cell>
          <cell r="J419">
            <v>1000000</v>
          </cell>
          <cell r="K419">
            <v>1000000</v>
          </cell>
          <cell r="L419">
            <v>1000000</v>
          </cell>
          <cell r="M419">
            <v>1000000</v>
          </cell>
          <cell r="N419">
            <v>1000000</v>
          </cell>
          <cell r="O419">
            <v>1000000</v>
          </cell>
          <cell r="P419">
            <v>1000000</v>
          </cell>
          <cell r="Q419">
            <v>1000000</v>
          </cell>
          <cell r="R419">
            <v>1000000</v>
          </cell>
          <cell r="S419">
            <v>1000000</v>
          </cell>
          <cell r="T419">
            <v>1000000</v>
          </cell>
          <cell r="U419">
            <v>1000000</v>
          </cell>
          <cell r="V419">
            <v>12000000</v>
          </cell>
          <cell r="W419">
            <v>77700000</v>
          </cell>
          <cell r="X419">
            <v>77700000</v>
          </cell>
          <cell r="Y419">
            <v>77700000</v>
          </cell>
          <cell r="Z419">
            <v>77700000</v>
          </cell>
          <cell r="AA419">
            <v>77700000</v>
          </cell>
          <cell r="AB419">
            <v>77700000</v>
          </cell>
          <cell r="AC419">
            <v>77700000</v>
          </cell>
          <cell r="AD419">
            <v>77700000</v>
          </cell>
          <cell r="AE419">
            <v>77700000</v>
          </cell>
          <cell r="AF419">
            <v>77700000</v>
          </cell>
          <cell r="AG419">
            <v>77700000</v>
          </cell>
          <cell r="AH419">
            <v>77700000</v>
          </cell>
          <cell r="AI419">
            <v>932400000</v>
          </cell>
          <cell r="AJ419">
            <v>500000</v>
          </cell>
          <cell r="AK419">
            <v>500000</v>
          </cell>
          <cell r="AL419">
            <v>500000</v>
          </cell>
          <cell r="AM419">
            <v>500000</v>
          </cell>
          <cell r="AN419">
            <v>500000</v>
          </cell>
          <cell r="AO419">
            <v>500000</v>
          </cell>
          <cell r="AP419">
            <v>500000</v>
          </cell>
          <cell r="AQ419">
            <v>500000</v>
          </cell>
          <cell r="AR419">
            <v>500000</v>
          </cell>
          <cell r="AS419">
            <v>500000</v>
          </cell>
          <cell r="AT419">
            <v>500000</v>
          </cell>
          <cell r="AU419">
            <v>500000</v>
          </cell>
          <cell r="AV419">
            <v>6000000</v>
          </cell>
          <cell r="AW419">
            <v>38850000</v>
          </cell>
          <cell r="AX419">
            <v>38850000</v>
          </cell>
          <cell r="AY419">
            <v>38850000</v>
          </cell>
          <cell r="AZ419">
            <v>38850000</v>
          </cell>
          <cell r="BA419">
            <v>38850000</v>
          </cell>
          <cell r="BB419">
            <v>38850000</v>
          </cell>
          <cell r="BC419">
            <v>38850000</v>
          </cell>
          <cell r="BD419">
            <v>38850000</v>
          </cell>
          <cell r="BE419">
            <v>38850000</v>
          </cell>
          <cell r="BF419">
            <v>38850000</v>
          </cell>
          <cell r="BG419">
            <v>38850000</v>
          </cell>
          <cell r="BH419">
            <v>38850000</v>
          </cell>
          <cell r="BI419">
            <v>466200000</v>
          </cell>
          <cell r="BJ419">
            <v>40000</v>
          </cell>
          <cell r="BK419">
            <v>33640000</v>
          </cell>
          <cell r="BL419">
            <v>13333.333333333334</v>
          </cell>
          <cell r="BM419">
            <v>33213333.333333332</v>
          </cell>
        </row>
        <row r="420">
          <cell r="A420">
            <v>414</v>
          </cell>
          <cell r="B420" t="str">
            <v>12/13</v>
          </cell>
          <cell r="C420">
            <v>5</v>
          </cell>
          <cell r="D420" t="str">
            <v>W</v>
          </cell>
          <cell r="E420" t="str">
            <v>P</v>
          </cell>
          <cell r="H420">
            <v>2</v>
          </cell>
          <cell r="I420" t="str">
            <v>W2P5 12/13</v>
          </cell>
          <cell r="J420">
            <v>100000</v>
          </cell>
          <cell r="K420">
            <v>100000</v>
          </cell>
          <cell r="L420">
            <v>100000</v>
          </cell>
          <cell r="M420">
            <v>100000</v>
          </cell>
          <cell r="N420">
            <v>100000</v>
          </cell>
          <cell r="O420">
            <v>100000</v>
          </cell>
          <cell r="P420">
            <v>100000</v>
          </cell>
          <cell r="Q420">
            <v>100000</v>
          </cell>
          <cell r="R420">
            <v>100000</v>
          </cell>
          <cell r="S420">
            <v>100000</v>
          </cell>
          <cell r="T420">
            <v>100000</v>
          </cell>
          <cell r="U420">
            <v>100000</v>
          </cell>
          <cell r="V420">
            <v>1200000</v>
          </cell>
          <cell r="W420">
            <v>77800000</v>
          </cell>
          <cell r="X420">
            <v>77800000</v>
          </cell>
          <cell r="Y420">
            <v>77800000</v>
          </cell>
          <cell r="Z420">
            <v>77800000</v>
          </cell>
          <cell r="AA420">
            <v>77800000</v>
          </cell>
          <cell r="AB420">
            <v>77800000</v>
          </cell>
          <cell r="AC420">
            <v>77800000</v>
          </cell>
          <cell r="AD420">
            <v>77800000</v>
          </cell>
          <cell r="AE420">
            <v>77800000</v>
          </cell>
          <cell r="AF420">
            <v>77800000</v>
          </cell>
          <cell r="AG420">
            <v>77800000</v>
          </cell>
          <cell r="AH420">
            <v>77800000</v>
          </cell>
          <cell r="AI420">
            <v>933600000</v>
          </cell>
          <cell r="AJ420">
            <v>50000</v>
          </cell>
          <cell r="AK420">
            <v>50000</v>
          </cell>
          <cell r="AL420">
            <v>50000</v>
          </cell>
          <cell r="AM420">
            <v>50000</v>
          </cell>
          <cell r="AN420">
            <v>50000</v>
          </cell>
          <cell r="AO420">
            <v>50000</v>
          </cell>
          <cell r="AP420">
            <v>50000</v>
          </cell>
          <cell r="AQ420">
            <v>50000</v>
          </cell>
          <cell r="AR420">
            <v>50000</v>
          </cell>
          <cell r="AS420">
            <v>50000</v>
          </cell>
          <cell r="AT420">
            <v>50000</v>
          </cell>
          <cell r="AU420">
            <v>50000</v>
          </cell>
          <cell r="AV420">
            <v>600000</v>
          </cell>
          <cell r="AW420">
            <v>38900000</v>
          </cell>
          <cell r="AX420">
            <v>38900000</v>
          </cell>
          <cell r="AY420">
            <v>38900000</v>
          </cell>
          <cell r="AZ420">
            <v>38900000</v>
          </cell>
          <cell r="BA420">
            <v>38900000</v>
          </cell>
          <cell r="BB420">
            <v>38900000</v>
          </cell>
          <cell r="BC420">
            <v>38900000</v>
          </cell>
          <cell r="BD420">
            <v>38900000</v>
          </cell>
          <cell r="BE420">
            <v>38900000</v>
          </cell>
          <cell r="BF420">
            <v>38900000</v>
          </cell>
          <cell r="BG420">
            <v>38900000</v>
          </cell>
          <cell r="BH420">
            <v>38900000</v>
          </cell>
          <cell r="BI420">
            <v>466800000</v>
          </cell>
          <cell r="BJ420">
            <v>80000</v>
          </cell>
          <cell r="BK420">
            <v>33720000</v>
          </cell>
          <cell r="BL420">
            <v>26666.666666666668</v>
          </cell>
          <cell r="BM420">
            <v>33240000</v>
          </cell>
        </row>
        <row r="421">
          <cell r="A421">
            <v>415</v>
          </cell>
          <cell r="B421" t="str">
            <v>12/13</v>
          </cell>
          <cell r="C421">
            <v>5</v>
          </cell>
          <cell r="D421" t="str">
            <v>W</v>
          </cell>
          <cell r="E421" t="str">
            <v>P</v>
          </cell>
          <cell r="H421">
            <v>3</v>
          </cell>
          <cell r="I421" t="str">
            <v>W3P5 12/13</v>
          </cell>
          <cell r="J421">
            <v>100000</v>
          </cell>
          <cell r="K421">
            <v>100000</v>
          </cell>
          <cell r="L421">
            <v>100000</v>
          </cell>
          <cell r="M421">
            <v>100000</v>
          </cell>
          <cell r="N421">
            <v>100000</v>
          </cell>
          <cell r="O421">
            <v>100000</v>
          </cell>
          <cell r="P421">
            <v>100000</v>
          </cell>
          <cell r="Q421">
            <v>100000</v>
          </cell>
          <cell r="R421">
            <v>100000</v>
          </cell>
          <cell r="S421">
            <v>100000</v>
          </cell>
          <cell r="T421">
            <v>100000</v>
          </cell>
          <cell r="U421">
            <v>100000</v>
          </cell>
          <cell r="V421">
            <v>1200000</v>
          </cell>
          <cell r="W421">
            <v>77900000</v>
          </cell>
          <cell r="X421">
            <v>77900000</v>
          </cell>
          <cell r="Y421">
            <v>77900000</v>
          </cell>
          <cell r="Z421">
            <v>77900000</v>
          </cell>
          <cell r="AA421">
            <v>77900000</v>
          </cell>
          <cell r="AB421">
            <v>77900000</v>
          </cell>
          <cell r="AC421">
            <v>77900000</v>
          </cell>
          <cell r="AD421">
            <v>77900000</v>
          </cell>
          <cell r="AE421">
            <v>77900000</v>
          </cell>
          <cell r="AF421">
            <v>77900000</v>
          </cell>
          <cell r="AG421">
            <v>77900000</v>
          </cell>
          <cell r="AH421">
            <v>77900000</v>
          </cell>
          <cell r="AI421">
            <v>934800000</v>
          </cell>
          <cell r="AJ421">
            <v>50000</v>
          </cell>
          <cell r="AK421">
            <v>50000</v>
          </cell>
          <cell r="AL421">
            <v>50000</v>
          </cell>
          <cell r="AM421">
            <v>50000</v>
          </cell>
          <cell r="AN421">
            <v>50000</v>
          </cell>
          <cell r="AO421">
            <v>50000</v>
          </cell>
          <cell r="AP421">
            <v>50000</v>
          </cell>
          <cell r="AQ421">
            <v>50000</v>
          </cell>
          <cell r="AR421">
            <v>50000</v>
          </cell>
          <cell r="AS421">
            <v>50000</v>
          </cell>
          <cell r="AT421">
            <v>50000</v>
          </cell>
          <cell r="AU421">
            <v>50000</v>
          </cell>
          <cell r="AV421">
            <v>600000</v>
          </cell>
          <cell r="AW421">
            <v>38950000</v>
          </cell>
          <cell r="AX421">
            <v>38950000</v>
          </cell>
          <cell r="AY421">
            <v>38950000</v>
          </cell>
          <cell r="AZ421">
            <v>38950000</v>
          </cell>
          <cell r="BA421">
            <v>38950000</v>
          </cell>
          <cell r="BB421">
            <v>38950000</v>
          </cell>
          <cell r="BC421">
            <v>38950000</v>
          </cell>
          <cell r="BD421">
            <v>38950000</v>
          </cell>
          <cell r="BE421">
            <v>38950000</v>
          </cell>
          <cell r="BF421">
            <v>38950000</v>
          </cell>
          <cell r="BG421">
            <v>38950000</v>
          </cell>
          <cell r="BH421">
            <v>38950000</v>
          </cell>
          <cell r="BI421">
            <v>467400000</v>
          </cell>
          <cell r="BJ421">
            <v>120000</v>
          </cell>
          <cell r="BK421">
            <v>33840000</v>
          </cell>
          <cell r="BL421">
            <v>40000</v>
          </cell>
          <cell r="BM421">
            <v>33280000</v>
          </cell>
        </row>
        <row r="422">
          <cell r="A422">
            <v>416</v>
          </cell>
          <cell r="B422" t="str">
            <v>12/13</v>
          </cell>
          <cell r="C422">
            <v>5</v>
          </cell>
          <cell r="D422" t="str">
            <v>W</v>
          </cell>
          <cell r="E422" t="str">
            <v>P</v>
          </cell>
          <cell r="H422">
            <v>4</v>
          </cell>
          <cell r="I422" t="str">
            <v>W4P5 12/13</v>
          </cell>
          <cell r="J422">
            <v>100000</v>
          </cell>
          <cell r="K422">
            <v>100000</v>
          </cell>
          <cell r="L422">
            <v>100000</v>
          </cell>
          <cell r="M422">
            <v>100000</v>
          </cell>
          <cell r="N422">
            <v>100000</v>
          </cell>
          <cell r="O422">
            <v>100000</v>
          </cell>
          <cell r="P422">
            <v>100000</v>
          </cell>
          <cell r="Q422">
            <v>100000</v>
          </cell>
          <cell r="R422">
            <v>100000</v>
          </cell>
          <cell r="S422">
            <v>100000</v>
          </cell>
          <cell r="T422">
            <v>100000</v>
          </cell>
          <cell r="U422">
            <v>100000</v>
          </cell>
          <cell r="V422">
            <v>1200000</v>
          </cell>
          <cell r="W422">
            <v>78000000</v>
          </cell>
          <cell r="X422">
            <v>78000000</v>
          </cell>
          <cell r="Y422">
            <v>78000000</v>
          </cell>
          <cell r="Z422">
            <v>78000000</v>
          </cell>
          <cell r="AA422">
            <v>78000000</v>
          </cell>
          <cell r="AB422">
            <v>78000000</v>
          </cell>
          <cell r="AC422">
            <v>78000000</v>
          </cell>
          <cell r="AD422">
            <v>78000000</v>
          </cell>
          <cell r="AE422">
            <v>78000000</v>
          </cell>
          <cell r="AF422">
            <v>78000000</v>
          </cell>
          <cell r="AG422">
            <v>78000000</v>
          </cell>
          <cell r="AH422">
            <v>78000000</v>
          </cell>
          <cell r="AI422">
            <v>936000000</v>
          </cell>
          <cell r="AJ422">
            <v>50000</v>
          </cell>
          <cell r="AK422">
            <v>50000</v>
          </cell>
          <cell r="AL422">
            <v>50000</v>
          </cell>
          <cell r="AM422">
            <v>50000</v>
          </cell>
          <cell r="AN422">
            <v>50000</v>
          </cell>
          <cell r="AO422">
            <v>50000</v>
          </cell>
          <cell r="AP422">
            <v>50000</v>
          </cell>
          <cell r="AQ422">
            <v>50000</v>
          </cell>
          <cell r="AR422">
            <v>50000</v>
          </cell>
          <cell r="AS422">
            <v>50000</v>
          </cell>
          <cell r="AT422">
            <v>50000</v>
          </cell>
          <cell r="AU422">
            <v>50000</v>
          </cell>
          <cell r="AV422">
            <v>600000</v>
          </cell>
          <cell r="AW422">
            <v>39000000</v>
          </cell>
          <cell r="AX422">
            <v>39000000</v>
          </cell>
          <cell r="AY422">
            <v>39000000</v>
          </cell>
          <cell r="AZ422">
            <v>39000000</v>
          </cell>
          <cell r="BA422">
            <v>39000000</v>
          </cell>
          <cell r="BB422">
            <v>39000000</v>
          </cell>
          <cell r="BC422">
            <v>39000000</v>
          </cell>
          <cell r="BD422">
            <v>39000000</v>
          </cell>
          <cell r="BE422">
            <v>39000000</v>
          </cell>
          <cell r="BF422">
            <v>39000000</v>
          </cell>
          <cell r="BG422">
            <v>39000000</v>
          </cell>
          <cell r="BH422">
            <v>39000000</v>
          </cell>
          <cell r="BI422">
            <v>468000000</v>
          </cell>
          <cell r="BJ422">
            <v>160000</v>
          </cell>
          <cell r="BK422">
            <v>34000000</v>
          </cell>
          <cell r="BL422">
            <v>53333.333333333336</v>
          </cell>
          <cell r="BM422">
            <v>33333333.333333332</v>
          </cell>
        </row>
        <row r="423">
          <cell r="A423">
            <v>417</v>
          </cell>
          <cell r="B423" t="str">
            <v>12/13</v>
          </cell>
          <cell r="C423">
            <v>5</v>
          </cell>
          <cell r="E423" t="str">
            <v>P</v>
          </cell>
          <cell r="I423" t="str">
            <v>P5 12/13</v>
          </cell>
          <cell r="J423">
            <v>1300000</v>
          </cell>
          <cell r="K423">
            <v>1300000</v>
          </cell>
          <cell r="L423">
            <v>1300000</v>
          </cell>
          <cell r="M423">
            <v>1300000</v>
          </cell>
          <cell r="N423">
            <v>1300000</v>
          </cell>
          <cell r="O423">
            <v>1300000</v>
          </cell>
          <cell r="P423">
            <v>1300000</v>
          </cell>
          <cell r="Q423">
            <v>1300000</v>
          </cell>
          <cell r="R423">
            <v>1300000</v>
          </cell>
          <cell r="S423">
            <v>1300000</v>
          </cell>
          <cell r="T423">
            <v>1300000</v>
          </cell>
          <cell r="U423">
            <v>1300000</v>
          </cell>
          <cell r="V423">
            <v>15600000</v>
          </cell>
          <cell r="W423">
            <v>78000000</v>
          </cell>
          <cell r="X423">
            <v>78000000</v>
          </cell>
          <cell r="Y423">
            <v>78000000</v>
          </cell>
          <cell r="Z423">
            <v>78000000</v>
          </cell>
          <cell r="AA423">
            <v>78000000</v>
          </cell>
          <cell r="AB423">
            <v>78000000</v>
          </cell>
          <cell r="AC423">
            <v>78000000</v>
          </cell>
          <cell r="AD423">
            <v>78000000</v>
          </cell>
          <cell r="AE423">
            <v>78000000</v>
          </cell>
          <cell r="AF423">
            <v>78000000</v>
          </cell>
          <cell r="AG423">
            <v>78000000</v>
          </cell>
          <cell r="AH423">
            <v>78000000</v>
          </cell>
          <cell r="AI423">
            <v>936000000</v>
          </cell>
          <cell r="AJ423">
            <v>650000</v>
          </cell>
          <cell r="AK423">
            <v>650000</v>
          </cell>
          <cell r="AL423">
            <v>650000</v>
          </cell>
          <cell r="AM423">
            <v>650000</v>
          </cell>
          <cell r="AN423">
            <v>650000</v>
          </cell>
          <cell r="AO423">
            <v>650000</v>
          </cell>
          <cell r="AP423">
            <v>650000</v>
          </cell>
          <cell r="AQ423">
            <v>650000</v>
          </cell>
          <cell r="AR423">
            <v>650000</v>
          </cell>
          <cell r="AS423">
            <v>650000</v>
          </cell>
          <cell r="AT423">
            <v>650000</v>
          </cell>
          <cell r="AU423">
            <v>650000</v>
          </cell>
          <cell r="AV423">
            <v>7800000</v>
          </cell>
          <cell r="AW423">
            <v>39000000</v>
          </cell>
          <cell r="AX423">
            <v>39000000</v>
          </cell>
          <cell r="AY423">
            <v>39000000</v>
          </cell>
          <cell r="AZ423">
            <v>39000000</v>
          </cell>
          <cell r="BA423">
            <v>39000000</v>
          </cell>
          <cell r="BB423">
            <v>39000000</v>
          </cell>
          <cell r="BC423">
            <v>39000000</v>
          </cell>
          <cell r="BD423">
            <v>39000000</v>
          </cell>
          <cell r="BE423">
            <v>39000000</v>
          </cell>
          <cell r="BF423">
            <v>39000000</v>
          </cell>
          <cell r="BG423">
            <v>39000000</v>
          </cell>
          <cell r="BH423">
            <v>39000000</v>
          </cell>
          <cell r="BI423">
            <v>468000000</v>
          </cell>
          <cell r="BJ423">
            <v>400000</v>
          </cell>
          <cell r="BK423">
            <v>34000000</v>
          </cell>
          <cell r="BL423">
            <v>133333.33333333334</v>
          </cell>
          <cell r="BM423">
            <v>33333333.333333332</v>
          </cell>
        </row>
        <row r="424">
          <cell r="A424">
            <v>418</v>
          </cell>
          <cell r="B424" t="str">
            <v>12/13</v>
          </cell>
          <cell r="C424">
            <v>6</v>
          </cell>
          <cell r="D424" t="str">
            <v>W</v>
          </cell>
          <cell r="E424" t="str">
            <v>P</v>
          </cell>
          <cell r="G424">
            <v>6</v>
          </cell>
          <cell r="H424">
            <v>1</v>
          </cell>
          <cell r="I424" t="str">
            <v>W1P6 12/13</v>
          </cell>
          <cell r="J424">
            <v>1000000</v>
          </cell>
          <cell r="K424">
            <v>1000000</v>
          </cell>
          <cell r="L424">
            <v>1000000</v>
          </cell>
          <cell r="M424">
            <v>1000000</v>
          </cell>
          <cell r="N424">
            <v>1000000</v>
          </cell>
          <cell r="O424">
            <v>1000000</v>
          </cell>
          <cell r="P424">
            <v>1000000</v>
          </cell>
          <cell r="Q424">
            <v>1000000</v>
          </cell>
          <cell r="R424">
            <v>1000000</v>
          </cell>
          <cell r="S424">
            <v>1000000</v>
          </cell>
          <cell r="T424">
            <v>1000000</v>
          </cell>
          <cell r="U424">
            <v>1000000</v>
          </cell>
          <cell r="V424">
            <v>12000000</v>
          </cell>
          <cell r="W424">
            <v>79000000</v>
          </cell>
          <cell r="X424">
            <v>79000000</v>
          </cell>
          <cell r="Y424">
            <v>79000000</v>
          </cell>
          <cell r="Z424">
            <v>79000000</v>
          </cell>
          <cell r="AA424">
            <v>79000000</v>
          </cell>
          <cell r="AB424">
            <v>79000000</v>
          </cell>
          <cell r="AC424">
            <v>79000000</v>
          </cell>
          <cell r="AD424">
            <v>79000000</v>
          </cell>
          <cell r="AE424">
            <v>79000000</v>
          </cell>
          <cell r="AF424">
            <v>79000000</v>
          </cell>
          <cell r="AG424">
            <v>79000000</v>
          </cell>
          <cell r="AH424">
            <v>79000000</v>
          </cell>
          <cell r="AI424">
            <v>948000000</v>
          </cell>
          <cell r="AJ424">
            <v>500000</v>
          </cell>
          <cell r="AK424">
            <v>500000</v>
          </cell>
          <cell r="AL424">
            <v>500000</v>
          </cell>
          <cell r="AM424">
            <v>500000</v>
          </cell>
          <cell r="AN424">
            <v>500000</v>
          </cell>
          <cell r="AO424">
            <v>500000</v>
          </cell>
          <cell r="AP424">
            <v>500000</v>
          </cell>
          <cell r="AQ424">
            <v>500000</v>
          </cell>
          <cell r="AR424">
            <v>500000</v>
          </cell>
          <cell r="AS424">
            <v>500000</v>
          </cell>
          <cell r="AT424">
            <v>500000</v>
          </cell>
          <cell r="AU424">
            <v>500000</v>
          </cell>
          <cell r="AV424">
            <v>6000000</v>
          </cell>
          <cell r="AW424">
            <v>39500000</v>
          </cell>
          <cell r="AX424">
            <v>39500000</v>
          </cell>
          <cell r="AY424">
            <v>39500000</v>
          </cell>
          <cell r="AZ424">
            <v>39500000</v>
          </cell>
          <cell r="BA424">
            <v>39500000</v>
          </cell>
          <cell r="BB424">
            <v>39500000</v>
          </cell>
          <cell r="BC424">
            <v>39500000</v>
          </cell>
          <cell r="BD424">
            <v>39500000</v>
          </cell>
          <cell r="BE424">
            <v>39500000</v>
          </cell>
          <cell r="BF424">
            <v>39500000</v>
          </cell>
          <cell r="BG424">
            <v>39500000</v>
          </cell>
          <cell r="BH424">
            <v>39500000</v>
          </cell>
          <cell r="BI424">
            <v>474000000</v>
          </cell>
          <cell r="BJ424">
            <v>8000</v>
          </cell>
          <cell r="BK424">
            <v>34008000</v>
          </cell>
          <cell r="BL424">
            <v>8000</v>
          </cell>
          <cell r="BM424">
            <v>33341333.333333332</v>
          </cell>
        </row>
        <row r="425">
          <cell r="A425">
            <v>419</v>
          </cell>
          <cell r="B425" t="str">
            <v>12/13</v>
          </cell>
          <cell r="C425">
            <v>6</v>
          </cell>
          <cell r="D425" t="str">
            <v>W</v>
          </cell>
          <cell r="E425" t="str">
            <v>P</v>
          </cell>
          <cell r="H425">
            <v>2</v>
          </cell>
          <cell r="I425" t="str">
            <v>W2P6 12/13</v>
          </cell>
          <cell r="J425">
            <v>100000</v>
          </cell>
          <cell r="K425">
            <v>100000</v>
          </cell>
          <cell r="L425">
            <v>100000</v>
          </cell>
          <cell r="M425">
            <v>100000</v>
          </cell>
          <cell r="N425">
            <v>100000</v>
          </cell>
          <cell r="O425">
            <v>100000</v>
          </cell>
          <cell r="P425">
            <v>100000</v>
          </cell>
          <cell r="Q425">
            <v>100000</v>
          </cell>
          <cell r="R425">
            <v>100000</v>
          </cell>
          <cell r="S425">
            <v>100000</v>
          </cell>
          <cell r="T425">
            <v>100000</v>
          </cell>
          <cell r="U425">
            <v>100000</v>
          </cell>
          <cell r="V425">
            <v>1200000</v>
          </cell>
          <cell r="W425">
            <v>79100000</v>
          </cell>
          <cell r="X425">
            <v>79100000</v>
          </cell>
          <cell r="Y425">
            <v>79100000</v>
          </cell>
          <cell r="Z425">
            <v>79100000</v>
          </cell>
          <cell r="AA425">
            <v>79100000</v>
          </cell>
          <cell r="AB425">
            <v>79100000</v>
          </cell>
          <cell r="AC425">
            <v>79100000</v>
          </cell>
          <cell r="AD425">
            <v>79100000</v>
          </cell>
          <cell r="AE425">
            <v>79100000</v>
          </cell>
          <cell r="AF425">
            <v>79100000</v>
          </cell>
          <cell r="AG425">
            <v>79100000</v>
          </cell>
          <cell r="AH425">
            <v>79100000</v>
          </cell>
          <cell r="AI425">
            <v>949200000</v>
          </cell>
          <cell r="AJ425">
            <v>50000</v>
          </cell>
          <cell r="AK425">
            <v>50000</v>
          </cell>
          <cell r="AL425">
            <v>50000</v>
          </cell>
          <cell r="AM425">
            <v>50000</v>
          </cell>
          <cell r="AN425">
            <v>50000</v>
          </cell>
          <cell r="AO425">
            <v>50000</v>
          </cell>
          <cell r="AP425">
            <v>50000</v>
          </cell>
          <cell r="AQ425">
            <v>50000</v>
          </cell>
          <cell r="AR425">
            <v>50000</v>
          </cell>
          <cell r="AS425">
            <v>50000</v>
          </cell>
          <cell r="AT425">
            <v>50000</v>
          </cell>
          <cell r="AU425">
            <v>50000</v>
          </cell>
          <cell r="AV425">
            <v>600000</v>
          </cell>
          <cell r="AW425">
            <v>39550000</v>
          </cell>
          <cell r="AX425">
            <v>39550000</v>
          </cell>
          <cell r="AY425">
            <v>39550000</v>
          </cell>
          <cell r="AZ425">
            <v>39550000</v>
          </cell>
          <cell r="BA425">
            <v>39550000</v>
          </cell>
          <cell r="BB425">
            <v>39550000</v>
          </cell>
          <cell r="BC425">
            <v>39550000</v>
          </cell>
          <cell r="BD425">
            <v>39550000</v>
          </cell>
          <cell r="BE425">
            <v>39550000</v>
          </cell>
          <cell r="BF425">
            <v>39550000</v>
          </cell>
          <cell r="BG425">
            <v>39550000</v>
          </cell>
          <cell r="BH425">
            <v>39550000</v>
          </cell>
          <cell r="BI425">
            <v>474600000</v>
          </cell>
          <cell r="BJ425">
            <v>32000</v>
          </cell>
          <cell r="BK425">
            <v>34040000</v>
          </cell>
          <cell r="BL425">
            <v>32000</v>
          </cell>
          <cell r="BM425">
            <v>33373333.333333332</v>
          </cell>
        </row>
        <row r="426">
          <cell r="A426">
            <v>420</v>
          </cell>
          <cell r="B426" t="str">
            <v>12/13</v>
          </cell>
          <cell r="C426">
            <v>6</v>
          </cell>
          <cell r="D426" t="str">
            <v>W</v>
          </cell>
          <cell r="E426" t="str">
            <v>P</v>
          </cell>
          <cell r="H426">
            <v>3</v>
          </cell>
          <cell r="I426" t="str">
            <v>W3P6 12/13</v>
          </cell>
          <cell r="J426">
            <v>100000</v>
          </cell>
          <cell r="K426">
            <v>100000</v>
          </cell>
          <cell r="L426">
            <v>100000</v>
          </cell>
          <cell r="M426">
            <v>100000</v>
          </cell>
          <cell r="N426">
            <v>100000</v>
          </cell>
          <cell r="O426">
            <v>100000</v>
          </cell>
          <cell r="P426">
            <v>100000</v>
          </cell>
          <cell r="Q426">
            <v>100000</v>
          </cell>
          <cell r="R426">
            <v>100000</v>
          </cell>
          <cell r="S426">
            <v>100000</v>
          </cell>
          <cell r="T426">
            <v>100000</v>
          </cell>
          <cell r="U426">
            <v>100000</v>
          </cell>
          <cell r="V426">
            <v>1200000</v>
          </cell>
          <cell r="W426">
            <v>79200000</v>
          </cell>
          <cell r="X426">
            <v>79200000</v>
          </cell>
          <cell r="Y426">
            <v>79200000</v>
          </cell>
          <cell r="Z426">
            <v>79200000</v>
          </cell>
          <cell r="AA426">
            <v>79200000</v>
          </cell>
          <cell r="AB426">
            <v>79200000</v>
          </cell>
          <cell r="AC426">
            <v>79200000</v>
          </cell>
          <cell r="AD426">
            <v>79200000</v>
          </cell>
          <cell r="AE426">
            <v>79200000</v>
          </cell>
          <cell r="AF426">
            <v>79200000</v>
          </cell>
          <cell r="AG426">
            <v>79200000</v>
          </cell>
          <cell r="AH426">
            <v>79200000</v>
          </cell>
          <cell r="AI426">
            <v>950400000</v>
          </cell>
          <cell r="AJ426">
            <v>50000</v>
          </cell>
          <cell r="AK426">
            <v>50000</v>
          </cell>
          <cell r="AL426">
            <v>50000</v>
          </cell>
          <cell r="AM426">
            <v>50000</v>
          </cell>
          <cell r="AN426">
            <v>50000</v>
          </cell>
          <cell r="AO426">
            <v>50000</v>
          </cell>
          <cell r="AP426">
            <v>50000</v>
          </cell>
          <cell r="AQ426">
            <v>50000</v>
          </cell>
          <cell r="AR426">
            <v>50000</v>
          </cell>
          <cell r="AS426">
            <v>50000</v>
          </cell>
          <cell r="AT426">
            <v>50000</v>
          </cell>
          <cell r="AU426">
            <v>50000</v>
          </cell>
          <cell r="AV426">
            <v>600000</v>
          </cell>
          <cell r="AW426">
            <v>39600000</v>
          </cell>
          <cell r="AX426">
            <v>39600000</v>
          </cell>
          <cell r="AY426">
            <v>39600000</v>
          </cell>
          <cell r="AZ426">
            <v>39600000</v>
          </cell>
          <cell r="BA426">
            <v>39600000</v>
          </cell>
          <cell r="BB426">
            <v>39600000</v>
          </cell>
          <cell r="BC426">
            <v>39600000</v>
          </cell>
          <cell r="BD426">
            <v>39600000</v>
          </cell>
          <cell r="BE426">
            <v>39600000</v>
          </cell>
          <cell r="BF426">
            <v>39600000</v>
          </cell>
          <cell r="BG426">
            <v>39600000</v>
          </cell>
          <cell r="BH426">
            <v>39600000</v>
          </cell>
          <cell r="BI426">
            <v>475200000</v>
          </cell>
          <cell r="BJ426">
            <v>72000</v>
          </cell>
          <cell r="BK426">
            <v>34112000</v>
          </cell>
          <cell r="BL426">
            <v>72000</v>
          </cell>
          <cell r="BM426">
            <v>33445333.333333332</v>
          </cell>
        </row>
        <row r="427">
          <cell r="A427">
            <v>421</v>
          </cell>
          <cell r="B427" t="str">
            <v>12/13</v>
          </cell>
          <cell r="C427">
            <v>6</v>
          </cell>
          <cell r="D427" t="str">
            <v>W</v>
          </cell>
          <cell r="E427" t="str">
            <v>P</v>
          </cell>
          <cell r="H427">
            <v>4</v>
          </cell>
          <cell r="I427" t="str">
            <v>W4P6 12/13</v>
          </cell>
          <cell r="J427">
            <v>100000</v>
          </cell>
          <cell r="K427">
            <v>100000</v>
          </cell>
          <cell r="L427">
            <v>100000</v>
          </cell>
          <cell r="M427">
            <v>100000</v>
          </cell>
          <cell r="N427">
            <v>100000</v>
          </cell>
          <cell r="O427">
            <v>100000</v>
          </cell>
          <cell r="P427">
            <v>100000</v>
          </cell>
          <cell r="Q427">
            <v>100000</v>
          </cell>
          <cell r="R427">
            <v>100000</v>
          </cell>
          <cell r="S427">
            <v>100000</v>
          </cell>
          <cell r="T427">
            <v>100000</v>
          </cell>
          <cell r="U427">
            <v>100000</v>
          </cell>
          <cell r="V427">
            <v>1200000</v>
          </cell>
          <cell r="W427">
            <v>79300000</v>
          </cell>
          <cell r="X427">
            <v>79300000</v>
          </cell>
          <cell r="Y427">
            <v>79300000</v>
          </cell>
          <cell r="Z427">
            <v>79300000</v>
          </cell>
          <cell r="AA427">
            <v>79300000</v>
          </cell>
          <cell r="AB427">
            <v>79300000</v>
          </cell>
          <cell r="AC427">
            <v>79300000</v>
          </cell>
          <cell r="AD427">
            <v>79300000</v>
          </cell>
          <cell r="AE427">
            <v>79300000</v>
          </cell>
          <cell r="AF427">
            <v>79300000</v>
          </cell>
          <cell r="AG427">
            <v>79300000</v>
          </cell>
          <cell r="AH427">
            <v>79300000</v>
          </cell>
          <cell r="AI427">
            <v>951600000</v>
          </cell>
          <cell r="AJ427">
            <v>50000</v>
          </cell>
          <cell r="AK427">
            <v>50000</v>
          </cell>
          <cell r="AL427">
            <v>50000</v>
          </cell>
          <cell r="AM427">
            <v>50000</v>
          </cell>
          <cell r="AN427">
            <v>50000</v>
          </cell>
          <cell r="AO427">
            <v>50000</v>
          </cell>
          <cell r="AP427">
            <v>50000</v>
          </cell>
          <cell r="AQ427">
            <v>50000</v>
          </cell>
          <cell r="AR427">
            <v>50000</v>
          </cell>
          <cell r="AS427">
            <v>50000</v>
          </cell>
          <cell r="AT427">
            <v>50000</v>
          </cell>
          <cell r="AU427">
            <v>50000</v>
          </cell>
          <cell r="AV427">
            <v>600000</v>
          </cell>
          <cell r="AW427">
            <v>39650000</v>
          </cell>
          <cell r="AX427">
            <v>39650000</v>
          </cell>
          <cell r="AY427">
            <v>39650000</v>
          </cell>
          <cell r="AZ427">
            <v>39650000</v>
          </cell>
          <cell r="BA427">
            <v>39650000</v>
          </cell>
          <cell r="BB427">
            <v>39650000</v>
          </cell>
          <cell r="BC427">
            <v>39650000</v>
          </cell>
          <cell r="BD427">
            <v>39650000</v>
          </cell>
          <cell r="BE427">
            <v>39650000</v>
          </cell>
          <cell r="BF427">
            <v>39650000</v>
          </cell>
          <cell r="BG427">
            <v>39650000</v>
          </cell>
          <cell r="BH427">
            <v>39650000</v>
          </cell>
          <cell r="BI427">
            <v>475800000</v>
          </cell>
          <cell r="BJ427">
            <v>128000</v>
          </cell>
          <cell r="BK427">
            <v>34240000</v>
          </cell>
          <cell r="BL427">
            <v>794666.6666666667</v>
          </cell>
          <cell r="BM427">
            <v>34240000</v>
          </cell>
        </row>
        <row r="428">
          <cell r="A428">
            <v>422</v>
          </cell>
          <cell r="B428" t="str">
            <v>12/13</v>
          </cell>
          <cell r="C428">
            <v>6</v>
          </cell>
          <cell r="E428" t="str">
            <v>P</v>
          </cell>
          <cell r="I428" t="str">
            <v>P6 12/13</v>
          </cell>
          <cell r="J428">
            <v>1300000</v>
          </cell>
          <cell r="K428">
            <v>1300000</v>
          </cell>
          <cell r="L428">
            <v>1300000</v>
          </cell>
          <cell r="M428">
            <v>1300000</v>
          </cell>
          <cell r="N428">
            <v>1300000</v>
          </cell>
          <cell r="O428">
            <v>1300000</v>
          </cell>
          <cell r="P428">
            <v>1300000</v>
          </cell>
          <cell r="Q428">
            <v>1300000</v>
          </cell>
          <cell r="R428">
            <v>1300000</v>
          </cell>
          <cell r="S428">
            <v>1300000</v>
          </cell>
          <cell r="T428">
            <v>1300000</v>
          </cell>
          <cell r="U428">
            <v>1300000</v>
          </cell>
          <cell r="V428">
            <v>15600000</v>
          </cell>
          <cell r="W428">
            <v>79300000</v>
          </cell>
          <cell r="X428">
            <v>79300000</v>
          </cell>
          <cell r="Y428">
            <v>79300000</v>
          </cell>
          <cell r="Z428">
            <v>79300000</v>
          </cell>
          <cell r="AA428">
            <v>79300000</v>
          </cell>
          <cell r="AB428">
            <v>79300000</v>
          </cell>
          <cell r="AC428">
            <v>79300000</v>
          </cell>
          <cell r="AD428">
            <v>79300000</v>
          </cell>
          <cell r="AE428">
            <v>79300000</v>
          </cell>
          <cell r="AF428">
            <v>79300000</v>
          </cell>
          <cell r="AG428">
            <v>79300000</v>
          </cell>
          <cell r="AH428">
            <v>79300000</v>
          </cell>
          <cell r="AI428">
            <v>951600000</v>
          </cell>
          <cell r="AJ428">
            <v>650000</v>
          </cell>
          <cell r="AK428">
            <v>650000</v>
          </cell>
          <cell r="AL428">
            <v>650000</v>
          </cell>
          <cell r="AM428">
            <v>650000</v>
          </cell>
          <cell r="AN428">
            <v>650000</v>
          </cell>
          <cell r="AO428">
            <v>650000</v>
          </cell>
          <cell r="AP428">
            <v>650000</v>
          </cell>
          <cell r="AQ428">
            <v>650000</v>
          </cell>
          <cell r="AR428">
            <v>650000</v>
          </cell>
          <cell r="AS428">
            <v>650000</v>
          </cell>
          <cell r="AT428">
            <v>650000</v>
          </cell>
          <cell r="AU428">
            <v>650000</v>
          </cell>
          <cell r="AV428">
            <v>7800000</v>
          </cell>
          <cell r="AW428">
            <v>39650000</v>
          </cell>
          <cell r="AX428">
            <v>39650000</v>
          </cell>
          <cell r="AY428">
            <v>39650000</v>
          </cell>
          <cell r="AZ428">
            <v>39650000</v>
          </cell>
          <cell r="BA428">
            <v>39650000</v>
          </cell>
          <cell r="BB428">
            <v>39650000</v>
          </cell>
          <cell r="BC428">
            <v>39650000</v>
          </cell>
          <cell r="BD428">
            <v>39650000</v>
          </cell>
          <cell r="BE428">
            <v>39650000</v>
          </cell>
          <cell r="BF428">
            <v>39650000</v>
          </cell>
          <cell r="BG428">
            <v>39650000</v>
          </cell>
          <cell r="BH428">
            <v>39650000</v>
          </cell>
          <cell r="BI428">
            <v>475800000</v>
          </cell>
          <cell r="BJ428">
            <v>240000</v>
          </cell>
          <cell r="BK428">
            <v>34240000</v>
          </cell>
          <cell r="BL428">
            <v>906666.6666666667</v>
          </cell>
          <cell r="BM428">
            <v>34240000</v>
          </cell>
        </row>
        <row r="429">
          <cell r="A429">
            <v>423</v>
          </cell>
          <cell r="B429" t="str">
            <v>12/13</v>
          </cell>
          <cell r="C429">
            <v>7</v>
          </cell>
          <cell r="D429" t="str">
            <v>W</v>
          </cell>
          <cell r="E429" t="str">
            <v>P</v>
          </cell>
          <cell r="G429">
            <v>7</v>
          </cell>
          <cell r="H429">
            <v>1</v>
          </cell>
          <cell r="I429" t="str">
            <v>W1P7 12/13</v>
          </cell>
          <cell r="J429">
            <v>1000000</v>
          </cell>
          <cell r="K429">
            <v>1000000</v>
          </cell>
          <cell r="L429">
            <v>1000000</v>
          </cell>
          <cell r="M429">
            <v>1000000</v>
          </cell>
          <cell r="N429">
            <v>1000000</v>
          </cell>
          <cell r="O429">
            <v>1000000</v>
          </cell>
          <cell r="P429">
            <v>1000000</v>
          </cell>
          <cell r="Q429">
            <v>1000000</v>
          </cell>
          <cell r="R429">
            <v>1000000</v>
          </cell>
          <cell r="S429">
            <v>1000000</v>
          </cell>
          <cell r="T429">
            <v>1000000</v>
          </cell>
          <cell r="U429">
            <v>1000000</v>
          </cell>
          <cell r="V429">
            <v>12000000</v>
          </cell>
          <cell r="W429">
            <v>80300000</v>
          </cell>
          <cell r="X429">
            <v>80300000</v>
          </cell>
          <cell r="Y429">
            <v>80300000</v>
          </cell>
          <cell r="Z429">
            <v>80300000</v>
          </cell>
          <cell r="AA429">
            <v>80300000</v>
          </cell>
          <cell r="AB429">
            <v>80300000</v>
          </cell>
          <cell r="AC429">
            <v>80300000</v>
          </cell>
          <cell r="AD429">
            <v>80300000</v>
          </cell>
          <cell r="AE429">
            <v>80300000</v>
          </cell>
          <cell r="AF429">
            <v>80300000</v>
          </cell>
          <cell r="AG429">
            <v>80300000</v>
          </cell>
          <cell r="AH429">
            <v>80300000</v>
          </cell>
          <cell r="AI429">
            <v>963600000</v>
          </cell>
          <cell r="AJ429">
            <v>500000</v>
          </cell>
          <cell r="AK429">
            <v>500000</v>
          </cell>
          <cell r="AL429">
            <v>500000</v>
          </cell>
          <cell r="AM429">
            <v>500000</v>
          </cell>
          <cell r="AN429">
            <v>500000</v>
          </cell>
          <cell r="AO429">
            <v>500000</v>
          </cell>
          <cell r="AP429">
            <v>500000</v>
          </cell>
          <cell r="AQ429">
            <v>500000</v>
          </cell>
          <cell r="AR429">
            <v>500000</v>
          </cell>
          <cell r="AS429">
            <v>500000</v>
          </cell>
          <cell r="AT429">
            <v>500000</v>
          </cell>
          <cell r="AU429">
            <v>500000</v>
          </cell>
          <cell r="AV429">
            <v>6000000</v>
          </cell>
          <cell r="AW429">
            <v>40150000</v>
          </cell>
          <cell r="AX429">
            <v>40150000</v>
          </cell>
          <cell r="AY429">
            <v>40150000</v>
          </cell>
          <cell r="AZ429">
            <v>40150000</v>
          </cell>
          <cell r="BA429">
            <v>40150000</v>
          </cell>
          <cell r="BB429">
            <v>40150000</v>
          </cell>
          <cell r="BC429">
            <v>40150000</v>
          </cell>
          <cell r="BD429">
            <v>40150000</v>
          </cell>
          <cell r="BE429">
            <v>40150000</v>
          </cell>
          <cell r="BF429">
            <v>40150000</v>
          </cell>
          <cell r="BG429">
            <v>40150000</v>
          </cell>
          <cell r="BH429">
            <v>40150000</v>
          </cell>
          <cell r="BI429">
            <v>481800000</v>
          </cell>
          <cell r="BJ429">
            <v>200000</v>
          </cell>
          <cell r="BK429">
            <v>34440000</v>
          </cell>
          <cell r="BL429">
            <v>100000</v>
          </cell>
          <cell r="BM429">
            <v>34340000</v>
          </cell>
        </row>
        <row r="430">
          <cell r="A430">
            <v>424</v>
          </cell>
          <cell r="B430" t="str">
            <v>12/13</v>
          </cell>
          <cell r="C430">
            <v>7</v>
          </cell>
          <cell r="D430" t="str">
            <v>W</v>
          </cell>
          <cell r="E430" t="str">
            <v>P</v>
          </cell>
          <cell r="H430">
            <v>2</v>
          </cell>
          <cell r="I430" t="str">
            <v>W2P7 12/13</v>
          </cell>
          <cell r="J430">
            <v>100000</v>
          </cell>
          <cell r="K430">
            <v>100000</v>
          </cell>
          <cell r="L430">
            <v>100000</v>
          </cell>
          <cell r="M430">
            <v>100000</v>
          </cell>
          <cell r="N430">
            <v>100000</v>
          </cell>
          <cell r="O430">
            <v>100000</v>
          </cell>
          <cell r="P430">
            <v>100000</v>
          </cell>
          <cell r="Q430">
            <v>100000</v>
          </cell>
          <cell r="R430">
            <v>100000</v>
          </cell>
          <cell r="S430">
            <v>100000</v>
          </cell>
          <cell r="T430">
            <v>100000</v>
          </cell>
          <cell r="U430">
            <v>100000</v>
          </cell>
          <cell r="V430">
            <v>1200000</v>
          </cell>
          <cell r="W430">
            <v>80400000</v>
          </cell>
          <cell r="X430">
            <v>80400000</v>
          </cell>
          <cell r="Y430">
            <v>80400000</v>
          </cell>
          <cell r="Z430">
            <v>80400000</v>
          </cell>
          <cell r="AA430">
            <v>80400000</v>
          </cell>
          <cell r="AB430">
            <v>80400000</v>
          </cell>
          <cell r="AC430">
            <v>80400000</v>
          </cell>
          <cell r="AD430">
            <v>80400000</v>
          </cell>
          <cell r="AE430">
            <v>80400000</v>
          </cell>
          <cell r="AF430">
            <v>80400000</v>
          </cell>
          <cell r="AG430">
            <v>80400000</v>
          </cell>
          <cell r="AH430">
            <v>80400000</v>
          </cell>
          <cell r="AI430">
            <v>964800000</v>
          </cell>
          <cell r="AJ430">
            <v>50000</v>
          </cell>
          <cell r="AK430">
            <v>50000</v>
          </cell>
          <cell r="AL430">
            <v>50000</v>
          </cell>
          <cell r="AM430">
            <v>50000</v>
          </cell>
          <cell r="AN430">
            <v>50000</v>
          </cell>
          <cell r="AO430">
            <v>50000</v>
          </cell>
          <cell r="AP430">
            <v>50000</v>
          </cell>
          <cell r="AQ430">
            <v>50000</v>
          </cell>
          <cell r="AR430">
            <v>50000</v>
          </cell>
          <cell r="AS430">
            <v>50000</v>
          </cell>
          <cell r="AT430">
            <v>50000</v>
          </cell>
          <cell r="AU430">
            <v>50000</v>
          </cell>
          <cell r="AV430">
            <v>600000</v>
          </cell>
          <cell r="AW430">
            <v>40200000</v>
          </cell>
          <cell r="AX430">
            <v>40200000</v>
          </cell>
          <cell r="AY430">
            <v>40200000</v>
          </cell>
          <cell r="AZ430">
            <v>40200000</v>
          </cell>
          <cell r="BA430">
            <v>40200000</v>
          </cell>
          <cell r="BB430">
            <v>40200000</v>
          </cell>
          <cell r="BC430">
            <v>40200000</v>
          </cell>
          <cell r="BD430">
            <v>40200000</v>
          </cell>
          <cell r="BE430">
            <v>40200000</v>
          </cell>
          <cell r="BF430">
            <v>40200000</v>
          </cell>
          <cell r="BG430">
            <v>40200000</v>
          </cell>
          <cell r="BH430">
            <v>40200000</v>
          </cell>
          <cell r="BI430">
            <v>482400000</v>
          </cell>
          <cell r="BJ430">
            <v>200000</v>
          </cell>
          <cell r="BK430">
            <v>34640000</v>
          </cell>
          <cell r="BL430">
            <v>100000</v>
          </cell>
          <cell r="BM430">
            <v>34440000</v>
          </cell>
        </row>
        <row r="431">
          <cell r="A431">
            <v>425</v>
          </cell>
          <cell r="B431" t="str">
            <v>12/13</v>
          </cell>
          <cell r="C431">
            <v>7</v>
          </cell>
          <cell r="D431" t="str">
            <v>W</v>
          </cell>
          <cell r="E431" t="str">
            <v>P</v>
          </cell>
          <cell r="H431">
            <v>3</v>
          </cell>
          <cell r="I431" t="str">
            <v>W3P7 12/13</v>
          </cell>
          <cell r="J431">
            <v>100000</v>
          </cell>
          <cell r="K431">
            <v>100000</v>
          </cell>
          <cell r="L431">
            <v>100000</v>
          </cell>
          <cell r="M431">
            <v>100000</v>
          </cell>
          <cell r="N431">
            <v>100000</v>
          </cell>
          <cell r="O431">
            <v>100000</v>
          </cell>
          <cell r="P431">
            <v>100000</v>
          </cell>
          <cell r="Q431">
            <v>100000</v>
          </cell>
          <cell r="R431">
            <v>100000</v>
          </cell>
          <cell r="S431">
            <v>100000</v>
          </cell>
          <cell r="T431">
            <v>100000</v>
          </cell>
          <cell r="U431">
            <v>100000</v>
          </cell>
          <cell r="V431">
            <v>1200000</v>
          </cell>
          <cell r="W431">
            <v>80500000</v>
          </cell>
          <cell r="X431">
            <v>80500000</v>
          </cell>
          <cell r="Y431">
            <v>80500000</v>
          </cell>
          <cell r="Z431">
            <v>80500000</v>
          </cell>
          <cell r="AA431">
            <v>80500000</v>
          </cell>
          <cell r="AB431">
            <v>80500000</v>
          </cell>
          <cell r="AC431">
            <v>80500000</v>
          </cell>
          <cell r="AD431">
            <v>80500000</v>
          </cell>
          <cell r="AE431">
            <v>80500000</v>
          </cell>
          <cell r="AF431">
            <v>80500000</v>
          </cell>
          <cell r="AG431">
            <v>80500000</v>
          </cell>
          <cell r="AH431">
            <v>80500000</v>
          </cell>
          <cell r="AI431">
            <v>966000000</v>
          </cell>
          <cell r="AJ431">
            <v>50000</v>
          </cell>
          <cell r="AK431">
            <v>50000</v>
          </cell>
          <cell r="AL431">
            <v>50000</v>
          </cell>
          <cell r="AM431">
            <v>50000</v>
          </cell>
          <cell r="AN431">
            <v>50000</v>
          </cell>
          <cell r="AO431">
            <v>50000</v>
          </cell>
          <cell r="AP431">
            <v>50000</v>
          </cell>
          <cell r="AQ431">
            <v>50000</v>
          </cell>
          <cell r="AR431">
            <v>50000</v>
          </cell>
          <cell r="AS431">
            <v>50000</v>
          </cell>
          <cell r="AT431">
            <v>50000</v>
          </cell>
          <cell r="AU431">
            <v>50000</v>
          </cell>
          <cell r="AV431">
            <v>600000</v>
          </cell>
          <cell r="AW431">
            <v>40250000</v>
          </cell>
          <cell r="AX431">
            <v>40250000</v>
          </cell>
          <cell r="AY431">
            <v>40250000</v>
          </cell>
          <cell r="AZ431">
            <v>40250000</v>
          </cell>
          <cell r="BA431">
            <v>40250000</v>
          </cell>
          <cell r="BB431">
            <v>40250000</v>
          </cell>
          <cell r="BC431">
            <v>40250000</v>
          </cell>
          <cell r="BD431">
            <v>40250000</v>
          </cell>
          <cell r="BE431">
            <v>40250000</v>
          </cell>
          <cell r="BF431">
            <v>40250000</v>
          </cell>
          <cell r="BG431">
            <v>40250000</v>
          </cell>
          <cell r="BH431">
            <v>40250000</v>
          </cell>
          <cell r="BI431">
            <v>483000000</v>
          </cell>
          <cell r="BJ431">
            <v>200000</v>
          </cell>
          <cell r="BK431">
            <v>34840000</v>
          </cell>
          <cell r="BL431">
            <v>100000</v>
          </cell>
          <cell r="BM431">
            <v>34540000</v>
          </cell>
        </row>
        <row r="432">
          <cell r="A432">
            <v>426</v>
          </cell>
          <cell r="B432" t="str">
            <v>12/13</v>
          </cell>
          <cell r="C432">
            <v>7</v>
          </cell>
          <cell r="D432" t="str">
            <v>W</v>
          </cell>
          <cell r="E432" t="str">
            <v>P</v>
          </cell>
          <cell r="H432">
            <v>4</v>
          </cell>
          <cell r="I432" t="str">
            <v>W4P7 12/13</v>
          </cell>
          <cell r="J432">
            <v>100000</v>
          </cell>
          <cell r="K432">
            <v>100000</v>
          </cell>
          <cell r="L432">
            <v>100000</v>
          </cell>
          <cell r="M432">
            <v>100000</v>
          </cell>
          <cell r="N432">
            <v>100000</v>
          </cell>
          <cell r="O432">
            <v>100000</v>
          </cell>
          <cell r="P432">
            <v>100000</v>
          </cell>
          <cell r="Q432">
            <v>100000</v>
          </cell>
          <cell r="R432">
            <v>100000</v>
          </cell>
          <cell r="S432">
            <v>100000</v>
          </cell>
          <cell r="T432">
            <v>100000</v>
          </cell>
          <cell r="U432">
            <v>100000</v>
          </cell>
          <cell r="V432">
            <v>1200000</v>
          </cell>
          <cell r="W432">
            <v>80600000</v>
          </cell>
          <cell r="X432">
            <v>80600000</v>
          </cell>
          <cell r="Y432">
            <v>80600000</v>
          </cell>
          <cell r="Z432">
            <v>80600000</v>
          </cell>
          <cell r="AA432">
            <v>80600000</v>
          </cell>
          <cell r="AB432">
            <v>80600000</v>
          </cell>
          <cell r="AC432">
            <v>80600000</v>
          </cell>
          <cell r="AD432">
            <v>80600000</v>
          </cell>
          <cell r="AE432">
            <v>80600000</v>
          </cell>
          <cell r="AF432">
            <v>80600000</v>
          </cell>
          <cell r="AG432">
            <v>80600000</v>
          </cell>
          <cell r="AH432">
            <v>80600000</v>
          </cell>
          <cell r="AI432">
            <v>967200000</v>
          </cell>
          <cell r="AJ432">
            <v>50000</v>
          </cell>
          <cell r="AK432">
            <v>50000</v>
          </cell>
          <cell r="AL432">
            <v>50000</v>
          </cell>
          <cell r="AM432">
            <v>50000</v>
          </cell>
          <cell r="AN432">
            <v>50000</v>
          </cell>
          <cell r="AO432">
            <v>50000</v>
          </cell>
          <cell r="AP432">
            <v>50000</v>
          </cell>
          <cell r="AQ432">
            <v>50000</v>
          </cell>
          <cell r="AR432">
            <v>50000</v>
          </cell>
          <cell r="AS432">
            <v>50000</v>
          </cell>
          <cell r="AT432">
            <v>50000</v>
          </cell>
          <cell r="AU432">
            <v>50000</v>
          </cell>
          <cell r="AV432">
            <v>600000</v>
          </cell>
          <cell r="AW432">
            <v>40300000</v>
          </cell>
          <cell r="AX432">
            <v>40300000</v>
          </cell>
          <cell r="AY432">
            <v>40300000</v>
          </cell>
          <cell r="AZ432">
            <v>40300000</v>
          </cell>
          <cell r="BA432">
            <v>40300000</v>
          </cell>
          <cell r="BB432">
            <v>40300000</v>
          </cell>
          <cell r="BC432">
            <v>40300000</v>
          </cell>
          <cell r="BD432">
            <v>40300000</v>
          </cell>
          <cell r="BE432">
            <v>40300000</v>
          </cell>
          <cell r="BF432">
            <v>40300000</v>
          </cell>
          <cell r="BG432">
            <v>40300000</v>
          </cell>
          <cell r="BH432">
            <v>40300000</v>
          </cell>
          <cell r="BI432">
            <v>483600000</v>
          </cell>
          <cell r="BJ432">
            <v>200000</v>
          </cell>
          <cell r="BK432">
            <v>35040000</v>
          </cell>
          <cell r="BL432">
            <v>100000</v>
          </cell>
          <cell r="BM432">
            <v>34640000</v>
          </cell>
        </row>
        <row r="433">
          <cell r="A433">
            <v>427</v>
          </cell>
          <cell r="B433" t="str">
            <v>12/13</v>
          </cell>
          <cell r="C433">
            <v>7</v>
          </cell>
          <cell r="E433" t="str">
            <v>P</v>
          </cell>
          <cell r="I433" t="str">
            <v>P7 12/13</v>
          </cell>
          <cell r="J433">
            <v>1300000</v>
          </cell>
          <cell r="K433">
            <v>1300000</v>
          </cell>
          <cell r="L433">
            <v>1300000</v>
          </cell>
          <cell r="M433">
            <v>1300000</v>
          </cell>
          <cell r="N433">
            <v>1300000</v>
          </cell>
          <cell r="O433">
            <v>1300000</v>
          </cell>
          <cell r="P433">
            <v>1300000</v>
          </cell>
          <cell r="Q433">
            <v>1300000</v>
          </cell>
          <cell r="R433">
            <v>1300000</v>
          </cell>
          <cell r="S433">
            <v>1300000</v>
          </cell>
          <cell r="T433">
            <v>1300000</v>
          </cell>
          <cell r="U433">
            <v>1300000</v>
          </cell>
          <cell r="V433">
            <v>15600000</v>
          </cell>
          <cell r="W433">
            <v>80600000</v>
          </cell>
          <cell r="X433">
            <v>80600000</v>
          </cell>
          <cell r="Y433">
            <v>80600000</v>
          </cell>
          <cell r="Z433">
            <v>80600000</v>
          </cell>
          <cell r="AA433">
            <v>80600000</v>
          </cell>
          <cell r="AB433">
            <v>80600000</v>
          </cell>
          <cell r="AC433">
            <v>80600000</v>
          </cell>
          <cell r="AD433">
            <v>80600000</v>
          </cell>
          <cell r="AE433">
            <v>80600000</v>
          </cell>
          <cell r="AF433">
            <v>80600000</v>
          </cell>
          <cell r="AG433">
            <v>80600000</v>
          </cell>
          <cell r="AH433">
            <v>80600000</v>
          </cell>
          <cell r="AI433">
            <v>967200000</v>
          </cell>
          <cell r="AJ433">
            <v>650000</v>
          </cell>
          <cell r="AK433">
            <v>650000</v>
          </cell>
          <cell r="AL433">
            <v>650000</v>
          </cell>
          <cell r="AM433">
            <v>650000</v>
          </cell>
          <cell r="AN433">
            <v>650000</v>
          </cell>
          <cell r="AO433">
            <v>650000</v>
          </cell>
          <cell r="AP433">
            <v>650000</v>
          </cell>
          <cell r="AQ433">
            <v>650000</v>
          </cell>
          <cell r="AR433">
            <v>650000</v>
          </cell>
          <cell r="AS433">
            <v>650000</v>
          </cell>
          <cell r="AT433">
            <v>650000</v>
          </cell>
          <cell r="AU433">
            <v>650000</v>
          </cell>
          <cell r="AV433">
            <v>7800000</v>
          </cell>
          <cell r="AW433">
            <v>40300000</v>
          </cell>
          <cell r="AX433">
            <v>40300000</v>
          </cell>
          <cell r="AY433">
            <v>40300000</v>
          </cell>
          <cell r="AZ433">
            <v>40300000</v>
          </cell>
          <cell r="BA433">
            <v>40300000</v>
          </cell>
          <cell r="BB433">
            <v>40300000</v>
          </cell>
          <cell r="BC433">
            <v>40300000</v>
          </cell>
          <cell r="BD433">
            <v>40300000</v>
          </cell>
          <cell r="BE433">
            <v>40300000</v>
          </cell>
          <cell r="BF433">
            <v>40300000</v>
          </cell>
          <cell r="BG433">
            <v>40300000</v>
          </cell>
          <cell r="BH433">
            <v>40300000</v>
          </cell>
          <cell r="BI433">
            <v>483600000</v>
          </cell>
          <cell r="BJ433">
            <v>800000</v>
          </cell>
          <cell r="BK433">
            <v>35040000</v>
          </cell>
          <cell r="BL433">
            <v>400000</v>
          </cell>
          <cell r="BM433">
            <v>34640000</v>
          </cell>
        </row>
        <row r="434">
          <cell r="A434">
            <v>428</v>
          </cell>
          <cell r="B434" t="str">
            <v>12/13</v>
          </cell>
          <cell r="C434">
            <v>8</v>
          </cell>
          <cell r="D434" t="str">
            <v>W</v>
          </cell>
          <cell r="E434" t="str">
            <v>P</v>
          </cell>
          <cell r="G434">
            <v>8</v>
          </cell>
          <cell r="H434">
            <v>1</v>
          </cell>
          <cell r="I434" t="str">
            <v>W1P8 12/13</v>
          </cell>
          <cell r="J434">
            <v>1000000</v>
          </cell>
          <cell r="K434">
            <v>1000000</v>
          </cell>
          <cell r="L434">
            <v>1000000</v>
          </cell>
          <cell r="M434">
            <v>1000000</v>
          </cell>
          <cell r="N434">
            <v>1000000</v>
          </cell>
          <cell r="O434">
            <v>1000000</v>
          </cell>
          <cell r="P434">
            <v>1000000</v>
          </cell>
          <cell r="Q434">
            <v>1000000</v>
          </cell>
          <cell r="R434">
            <v>1000000</v>
          </cell>
          <cell r="S434">
            <v>1000000</v>
          </cell>
          <cell r="T434">
            <v>1000000</v>
          </cell>
          <cell r="U434">
            <v>1000000</v>
          </cell>
          <cell r="V434">
            <v>12000000</v>
          </cell>
          <cell r="W434">
            <v>81600000</v>
          </cell>
          <cell r="X434">
            <v>81600000</v>
          </cell>
          <cell r="Y434">
            <v>81600000</v>
          </cell>
          <cell r="Z434">
            <v>81600000</v>
          </cell>
          <cell r="AA434">
            <v>81600000</v>
          </cell>
          <cell r="AB434">
            <v>81600000</v>
          </cell>
          <cell r="AC434">
            <v>81600000</v>
          </cell>
          <cell r="AD434">
            <v>81600000</v>
          </cell>
          <cell r="AE434">
            <v>81600000</v>
          </cell>
          <cell r="AF434">
            <v>81600000</v>
          </cell>
          <cell r="AG434">
            <v>81600000</v>
          </cell>
          <cell r="AH434">
            <v>81600000</v>
          </cell>
          <cell r="AI434">
            <v>979200000</v>
          </cell>
          <cell r="AJ434">
            <v>500000</v>
          </cell>
          <cell r="AK434">
            <v>500000</v>
          </cell>
          <cell r="AL434">
            <v>500000</v>
          </cell>
          <cell r="AM434">
            <v>500000</v>
          </cell>
          <cell r="AN434">
            <v>500000</v>
          </cell>
          <cell r="AO434">
            <v>500000</v>
          </cell>
          <cell r="AP434">
            <v>500000</v>
          </cell>
          <cell r="AQ434">
            <v>500000</v>
          </cell>
          <cell r="AR434">
            <v>500000</v>
          </cell>
          <cell r="AS434">
            <v>500000</v>
          </cell>
          <cell r="AT434">
            <v>500000</v>
          </cell>
          <cell r="AU434">
            <v>500000</v>
          </cell>
          <cell r="AV434">
            <v>6000000</v>
          </cell>
          <cell r="AW434">
            <v>40800000</v>
          </cell>
          <cell r="AX434">
            <v>40800000</v>
          </cell>
          <cell r="AY434">
            <v>40800000</v>
          </cell>
          <cell r="AZ434">
            <v>40800000</v>
          </cell>
          <cell r="BA434">
            <v>40800000</v>
          </cell>
          <cell r="BB434">
            <v>40800000</v>
          </cell>
          <cell r="BC434">
            <v>40800000</v>
          </cell>
          <cell r="BD434">
            <v>40800000</v>
          </cell>
          <cell r="BE434">
            <v>40800000</v>
          </cell>
          <cell r="BF434">
            <v>40800000</v>
          </cell>
          <cell r="BG434">
            <v>40800000</v>
          </cell>
          <cell r="BH434">
            <v>40800000</v>
          </cell>
          <cell r="BI434">
            <v>489600000</v>
          </cell>
          <cell r="BJ434">
            <v>40000</v>
          </cell>
          <cell r="BK434">
            <v>35080000</v>
          </cell>
          <cell r="BL434">
            <v>13333.333333333334</v>
          </cell>
          <cell r="BM434">
            <v>34653333.333333336</v>
          </cell>
        </row>
        <row r="435">
          <cell r="A435">
            <v>429</v>
          </cell>
          <cell r="B435" t="str">
            <v>12/13</v>
          </cell>
          <cell r="C435">
            <v>8</v>
          </cell>
          <cell r="D435" t="str">
            <v>W</v>
          </cell>
          <cell r="E435" t="str">
            <v>P</v>
          </cell>
          <cell r="H435">
            <v>2</v>
          </cell>
          <cell r="I435" t="str">
            <v>W2P8 12/13</v>
          </cell>
          <cell r="J435">
            <v>100000</v>
          </cell>
          <cell r="K435">
            <v>100000</v>
          </cell>
          <cell r="L435">
            <v>100000</v>
          </cell>
          <cell r="M435">
            <v>100000</v>
          </cell>
          <cell r="N435">
            <v>100000</v>
          </cell>
          <cell r="O435">
            <v>100000</v>
          </cell>
          <cell r="P435">
            <v>100000</v>
          </cell>
          <cell r="Q435">
            <v>100000</v>
          </cell>
          <cell r="R435">
            <v>100000</v>
          </cell>
          <cell r="S435">
            <v>100000</v>
          </cell>
          <cell r="T435">
            <v>100000</v>
          </cell>
          <cell r="U435">
            <v>100000</v>
          </cell>
          <cell r="V435">
            <v>1200000</v>
          </cell>
          <cell r="W435">
            <v>81700000</v>
          </cell>
          <cell r="X435">
            <v>81700000</v>
          </cell>
          <cell r="Y435">
            <v>81700000</v>
          </cell>
          <cell r="Z435">
            <v>81700000</v>
          </cell>
          <cell r="AA435">
            <v>81700000</v>
          </cell>
          <cell r="AB435">
            <v>81700000</v>
          </cell>
          <cell r="AC435">
            <v>81700000</v>
          </cell>
          <cell r="AD435">
            <v>81700000</v>
          </cell>
          <cell r="AE435">
            <v>81700000</v>
          </cell>
          <cell r="AF435">
            <v>81700000</v>
          </cell>
          <cell r="AG435">
            <v>81700000</v>
          </cell>
          <cell r="AH435">
            <v>81700000</v>
          </cell>
          <cell r="AI435">
            <v>980400000</v>
          </cell>
          <cell r="AJ435">
            <v>50000</v>
          </cell>
          <cell r="AK435">
            <v>50000</v>
          </cell>
          <cell r="AL435">
            <v>50000</v>
          </cell>
          <cell r="AM435">
            <v>50000</v>
          </cell>
          <cell r="AN435">
            <v>50000</v>
          </cell>
          <cell r="AO435">
            <v>50000</v>
          </cell>
          <cell r="AP435">
            <v>50000</v>
          </cell>
          <cell r="AQ435">
            <v>50000</v>
          </cell>
          <cell r="AR435">
            <v>50000</v>
          </cell>
          <cell r="AS435">
            <v>50000</v>
          </cell>
          <cell r="AT435">
            <v>50000</v>
          </cell>
          <cell r="AU435">
            <v>50000</v>
          </cell>
          <cell r="AV435">
            <v>600000</v>
          </cell>
          <cell r="AW435">
            <v>40850000</v>
          </cell>
          <cell r="AX435">
            <v>40850000</v>
          </cell>
          <cell r="AY435">
            <v>40850000</v>
          </cell>
          <cell r="AZ435">
            <v>40850000</v>
          </cell>
          <cell r="BA435">
            <v>40850000</v>
          </cell>
          <cell r="BB435">
            <v>40850000</v>
          </cell>
          <cell r="BC435">
            <v>40850000</v>
          </cell>
          <cell r="BD435">
            <v>40850000</v>
          </cell>
          <cell r="BE435">
            <v>40850000</v>
          </cell>
          <cell r="BF435">
            <v>40850000</v>
          </cell>
          <cell r="BG435">
            <v>40850000</v>
          </cell>
          <cell r="BH435">
            <v>40850000</v>
          </cell>
          <cell r="BI435">
            <v>490200000</v>
          </cell>
          <cell r="BJ435">
            <v>80000</v>
          </cell>
          <cell r="BK435">
            <v>35160000</v>
          </cell>
          <cell r="BL435">
            <v>26666.666666666668</v>
          </cell>
          <cell r="BM435">
            <v>34680000</v>
          </cell>
        </row>
        <row r="436">
          <cell r="A436">
            <v>430</v>
          </cell>
          <cell r="B436" t="str">
            <v>12/13</v>
          </cell>
          <cell r="C436">
            <v>8</v>
          </cell>
          <cell r="D436" t="str">
            <v>W</v>
          </cell>
          <cell r="E436" t="str">
            <v>P</v>
          </cell>
          <cell r="H436">
            <v>3</v>
          </cell>
          <cell r="I436" t="str">
            <v>W3P8 12/13</v>
          </cell>
          <cell r="J436">
            <v>100000</v>
          </cell>
          <cell r="K436">
            <v>100000</v>
          </cell>
          <cell r="L436">
            <v>100000</v>
          </cell>
          <cell r="M436">
            <v>100000</v>
          </cell>
          <cell r="N436">
            <v>100000</v>
          </cell>
          <cell r="O436">
            <v>100000</v>
          </cell>
          <cell r="P436">
            <v>100000</v>
          </cell>
          <cell r="Q436">
            <v>100000</v>
          </cell>
          <cell r="R436">
            <v>100000</v>
          </cell>
          <cell r="S436">
            <v>100000</v>
          </cell>
          <cell r="T436">
            <v>100000</v>
          </cell>
          <cell r="U436">
            <v>100000</v>
          </cell>
          <cell r="V436">
            <v>1200000</v>
          </cell>
          <cell r="W436">
            <v>81800000</v>
          </cell>
          <cell r="X436">
            <v>81800000</v>
          </cell>
          <cell r="Y436">
            <v>81800000</v>
          </cell>
          <cell r="Z436">
            <v>81800000</v>
          </cell>
          <cell r="AA436">
            <v>81800000</v>
          </cell>
          <cell r="AB436">
            <v>81800000</v>
          </cell>
          <cell r="AC436">
            <v>81800000</v>
          </cell>
          <cell r="AD436">
            <v>81800000</v>
          </cell>
          <cell r="AE436">
            <v>81800000</v>
          </cell>
          <cell r="AF436">
            <v>81800000</v>
          </cell>
          <cell r="AG436">
            <v>81800000</v>
          </cell>
          <cell r="AH436">
            <v>81800000</v>
          </cell>
          <cell r="AI436">
            <v>981600000</v>
          </cell>
          <cell r="AJ436">
            <v>50000</v>
          </cell>
          <cell r="AK436">
            <v>50000</v>
          </cell>
          <cell r="AL436">
            <v>50000</v>
          </cell>
          <cell r="AM436">
            <v>50000</v>
          </cell>
          <cell r="AN436">
            <v>50000</v>
          </cell>
          <cell r="AO436">
            <v>50000</v>
          </cell>
          <cell r="AP436">
            <v>50000</v>
          </cell>
          <cell r="AQ436">
            <v>50000</v>
          </cell>
          <cell r="AR436">
            <v>50000</v>
          </cell>
          <cell r="AS436">
            <v>50000</v>
          </cell>
          <cell r="AT436">
            <v>50000</v>
          </cell>
          <cell r="AU436">
            <v>50000</v>
          </cell>
          <cell r="AV436">
            <v>600000</v>
          </cell>
          <cell r="AW436">
            <v>40900000</v>
          </cell>
          <cell r="AX436">
            <v>40900000</v>
          </cell>
          <cell r="AY436">
            <v>40900000</v>
          </cell>
          <cell r="AZ436">
            <v>40900000</v>
          </cell>
          <cell r="BA436">
            <v>40900000</v>
          </cell>
          <cell r="BB436">
            <v>40900000</v>
          </cell>
          <cell r="BC436">
            <v>40900000</v>
          </cell>
          <cell r="BD436">
            <v>40900000</v>
          </cell>
          <cell r="BE436">
            <v>40900000</v>
          </cell>
          <cell r="BF436">
            <v>40900000</v>
          </cell>
          <cell r="BG436">
            <v>40900000</v>
          </cell>
          <cell r="BH436">
            <v>40900000</v>
          </cell>
          <cell r="BI436">
            <v>490800000</v>
          </cell>
          <cell r="BJ436">
            <v>120000</v>
          </cell>
          <cell r="BK436">
            <v>35280000</v>
          </cell>
          <cell r="BL436">
            <v>40000</v>
          </cell>
          <cell r="BM436">
            <v>34720000</v>
          </cell>
        </row>
        <row r="437">
          <cell r="A437">
            <v>431</v>
          </cell>
          <cell r="B437" t="str">
            <v>12/13</v>
          </cell>
          <cell r="C437">
            <v>8</v>
          </cell>
          <cell r="D437" t="str">
            <v>W</v>
          </cell>
          <cell r="E437" t="str">
            <v>P</v>
          </cell>
          <cell r="H437">
            <v>4</v>
          </cell>
          <cell r="I437" t="str">
            <v>W4P8 12/13</v>
          </cell>
          <cell r="J437">
            <v>100000</v>
          </cell>
          <cell r="K437">
            <v>100000</v>
          </cell>
          <cell r="L437">
            <v>100000</v>
          </cell>
          <cell r="M437">
            <v>100000</v>
          </cell>
          <cell r="N437">
            <v>100000</v>
          </cell>
          <cell r="O437">
            <v>100000</v>
          </cell>
          <cell r="P437">
            <v>100000</v>
          </cell>
          <cell r="Q437">
            <v>100000</v>
          </cell>
          <cell r="R437">
            <v>100000</v>
          </cell>
          <cell r="S437">
            <v>100000</v>
          </cell>
          <cell r="T437">
            <v>100000</v>
          </cell>
          <cell r="U437">
            <v>100000</v>
          </cell>
          <cell r="V437">
            <v>1200000</v>
          </cell>
          <cell r="W437">
            <v>81900000</v>
          </cell>
          <cell r="X437">
            <v>81900000</v>
          </cell>
          <cell r="Y437">
            <v>81900000</v>
          </cell>
          <cell r="Z437">
            <v>81900000</v>
          </cell>
          <cell r="AA437">
            <v>81900000</v>
          </cell>
          <cell r="AB437">
            <v>81900000</v>
          </cell>
          <cell r="AC437">
            <v>81900000</v>
          </cell>
          <cell r="AD437">
            <v>81900000</v>
          </cell>
          <cell r="AE437">
            <v>81900000</v>
          </cell>
          <cell r="AF437">
            <v>81900000</v>
          </cell>
          <cell r="AG437">
            <v>81900000</v>
          </cell>
          <cell r="AH437">
            <v>81900000</v>
          </cell>
          <cell r="AI437">
            <v>982800000</v>
          </cell>
          <cell r="AJ437">
            <v>50000</v>
          </cell>
          <cell r="AK437">
            <v>50000</v>
          </cell>
          <cell r="AL437">
            <v>50000</v>
          </cell>
          <cell r="AM437">
            <v>50000</v>
          </cell>
          <cell r="AN437">
            <v>50000</v>
          </cell>
          <cell r="AO437">
            <v>50000</v>
          </cell>
          <cell r="AP437">
            <v>50000</v>
          </cell>
          <cell r="AQ437">
            <v>50000</v>
          </cell>
          <cell r="AR437">
            <v>50000</v>
          </cell>
          <cell r="AS437">
            <v>50000</v>
          </cell>
          <cell r="AT437">
            <v>50000</v>
          </cell>
          <cell r="AU437">
            <v>50000</v>
          </cell>
          <cell r="AV437">
            <v>600000</v>
          </cell>
          <cell r="AW437">
            <v>40950000</v>
          </cell>
          <cell r="AX437">
            <v>40950000</v>
          </cell>
          <cell r="AY437">
            <v>40950000</v>
          </cell>
          <cell r="AZ437">
            <v>40950000</v>
          </cell>
          <cell r="BA437">
            <v>40950000</v>
          </cell>
          <cell r="BB437">
            <v>40950000</v>
          </cell>
          <cell r="BC437">
            <v>40950000</v>
          </cell>
          <cell r="BD437">
            <v>40950000</v>
          </cell>
          <cell r="BE437">
            <v>40950000</v>
          </cell>
          <cell r="BF437">
            <v>40950000</v>
          </cell>
          <cell r="BG437">
            <v>40950000</v>
          </cell>
          <cell r="BH437">
            <v>40950000</v>
          </cell>
          <cell r="BI437">
            <v>491400000</v>
          </cell>
          <cell r="BJ437">
            <v>160000</v>
          </cell>
          <cell r="BK437">
            <v>35440000</v>
          </cell>
          <cell r="BL437">
            <v>53333.333333333336</v>
          </cell>
          <cell r="BM437">
            <v>34773333.333333336</v>
          </cell>
        </row>
        <row r="438">
          <cell r="A438">
            <v>432</v>
          </cell>
          <cell r="B438" t="str">
            <v>12/13</v>
          </cell>
          <cell r="C438">
            <v>8</v>
          </cell>
          <cell r="E438" t="str">
            <v>P</v>
          </cell>
          <cell r="I438" t="str">
            <v>P8 12/13</v>
          </cell>
          <cell r="J438">
            <v>1300000</v>
          </cell>
          <cell r="K438">
            <v>1300000</v>
          </cell>
          <cell r="L438">
            <v>1300000</v>
          </cell>
          <cell r="M438">
            <v>1300000</v>
          </cell>
          <cell r="N438">
            <v>1300000</v>
          </cell>
          <cell r="O438">
            <v>1300000</v>
          </cell>
          <cell r="P438">
            <v>1300000</v>
          </cell>
          <cell r="Q438">
            <v>1300000</v>
          </cell>
          <cell r="R438">
            <v>1300000</v>
          </cell>
          <cell r="S438">
            <v>1300000</v>
          </cell>
          <cell r="T438">
            <v>1300000</v>
          </cell>
          <cell r="U438">
            <v>1300000</v>
          </cell>
          <cell r="V438">
            <v>15600000</v>
          </cell>
          <cell r="W438">
            <v>81900000</v>
          </cell>
          <cell r="X438">
            <v>81900000</v>
          </cell>
          <cell r="Y438">
            <v>81900000</v>
          </cell>
          <cell r="Z438">
            <v>81900000</v>
          </cell>
          <cell r="AA438">
            <v>81900000</v>
          </cell>
          <cell r="AB438">
            <v>81900000</v>
          </cell>
          <cell r="AC438">
            <v>81900000</v>
          </cell>
          <cell r="AD438">
            <v>81900000</v>
          </cell>
          <cell r="AE438">
            <v>81900000</v>
          </cell>
          <cell r="AF438">
            <v>81900000</v>
          </cell>
          <cell r="AG438">
            <v>81900000</v>
          </cell>
          <cell r="AH438">
            <v>81900000</v>
          </cell>
          <cell r="AI438">
            <v>982800000</v>
          </cell>
          <cell r="AJ438">
            <v>650000</v>
          </cell>
          <cell r="AK438">
            <v>650000</v>
          </cell>
          <cell r="AL438">
            <v>650000</v>
          </cell>
          <cell r="AM438">
            <v>650000</v>
          </cell>
          <cell r="AN438">
            <v>650000</v>
          </cell>
          <cell r="AO438">
            <v>650000</v>
          </cell>
          <cell r="AP438">
            <v>650000</v>
          </cell>
          <cell r="AQ438">
            <v>650000</v>
          </cell>
          <cell r="AR438">
            <v>650000</v>
          </cell>
          <cell r="AS438">
            <v>650000</v>
          </cell>
          <cell r="AT438">
            <v>650000</v>
          </cell>
          <cell r="AU438">
            <v>650000</v>
          </cell>
          <cell r="AV438">
            <v>7800000</v>
          </cell>
          <cell r="AW438">
            <v>40950000</v>
          </cell>
          <cell r="AX438">
            <v>40950000</v>
          </cell>
          <cell r="AY438">
            <v>40950000</v>
          </cell>
          <cell r="AZ438">
            <v>40950000</v>
          </cell>
          <cell r="BA438">
            <v>40950000</v>
          </cell>
          <cell r="BB438">
            <v>40950000</v>
          </cell>
          <cell r="BC438">
            <v>40950000</v>
          </cell>
          <cell r="BD438">
            <v>40950000</v>
          </cell>
          <cell r="BE438">
            <v>40950000</v>
          </cell>
          <cell r="BF438">
            <v>40950000</v>
          </cell>
          <cell r="BG438">
            <v>40950000</v>
          </cell>
          <cell r="BH438">
            <v>40950000</v>
          </cell>
          <cell r="BI438">
            <v>491400000</v>
          </cell>
          <cell r="BJ438">
            <v>400000</v>
          </cell>
          <cell r="BK438">
            <v>35440000</v>
          </cell>
          <cell r="BL438">
            <v>133333.33333333334</v>
          </cell>
          <cell r="BM438">
            <v>34773333.333333336</v>
          </cell>
        </row>
        <row r="439">
          <cell r="A439">
            <v>433</v>
          </cell>
          <cell r="B439" t="str">
            <v>12/13</v>
          </cell>
          <cell r="C439">
            <v>9</v>
          </cell>
          <cell r="D439" t="str">
            <v>W</v>
          </cell>
          <cell r="E439" t="str">
            <v>P</v>
          </cell>
          <cell r="G439">
            <v>9</v>
          </cell>
          <cell r="H439">
            <v>1</v>
          </cell>
          <cell r="I439" t="str">
            <v>W1P9 12/13</v>
          </cell>
          <cell r="J439">
            <v>1000000</v>
          </cell>
          <cell r="K439">
            <v>1000000</v>
          </cell>
          <cell r="L439">
            <v>1000000</v>
          </cell>
          <cell r="M439">
            <v>1000000</v>
          </cell>
          <cell r="N439">
            <v>1000000</v>
          </cell>
          <cell r="O439">
            <v>1000000</v>
          </cell>
          <cell r="P439">
            <v>1000000</v>
          </cell>
          <cell r="Q439">
            <v>1000000</v>
          </cell>
          <cell r="R439">
            <v>1000000</v>
          </cell>
          <cell r="S439">
            <v>1000000</v>
          </cell>
          <cell r="T439">
            <v>1000000</v>
          </cell>
          <cell r="U439">
            <v>1000000</v>
          </cell>
          <cell r="V439">
            <v>12000000</v>
          </cell>
          <cell r="W439">
            <v>82900000</v>
          </cell>
          <cell r="X439">
            <v>82900000</v>
          </cell>
          <cell r="Y439">
            <v>82900000</v>
          </cell>
          <cell r="Z439">
            <v>82900000</v>
          </cell>
          <cell r="AA439">
            <v>82900000</v>
          </cell>
          <cell r="AB439">
            <v>82900000</v>
          </cell>
          <cell r="AC439">
            <v>82900000</v>
          </cell>
          <cell r="AD439">
            <v>82900000</v>
          </cell>
          <cell r="AE439">
            <v>82900000</v>
          </cell>
          <cell r="AF439">
            <v>82900000</v>
          </cell>
          <cell r="AG439">
            <v>82900000</v>
          </cell>
          <cell r="AH439">
            <v>82900000</v>
          </cell>
          <cell r="AI439">
            <v>994800000</v>
          </cell>
          <cell r="AJ439">
            <v>500000</v>
          </cell>
          <cell r="AK439">
            <v>500000</v>
          </cell>
          <cell r="AL439">
            <v>500000</v>
          </cell>
          <cell r="AM439">
            <v>500000</v>
          </cell>
          <cell r="AN439">
            <v>500000</v>
          </cell>
          <cell r="AO439">
            <v>500000</v>
          </cell>
          <cell r="AP439">
            <v>500000</v>
          </cell>
          <cell r="AQ439">
            <v>500000</v>
          </cell>
          <cell r="AR439">
            <v>500000</v>
          </cell>
          <cell r="AS439">
            <v>500000</v>
          </cell>
          <cell r="AT439">
            <v>500000</v>
          </cell>
          <cell r="AU439">
            <v>500000</v>
          </cell>
          <cell r="AV439">
            <v>6000000</v>
          </cell>
          <cell r="AW439">
            <v>41450000</v>
          </cell>
          <cell r="AX439">
            <v>41450000</v>
          </cell>
          <cell r="AY439">
            <v>41450000</v>
          </cell>
          <cell r="AZ439">
            <v>41450000</v>
          </cell>
          <cell r="BA439">
            <v>41450000</v>
          </cell>
          <cell r="BB439">
            <v>41450000</v>
          </cell>
          <cell r="BC439">
            <v>41450000</v>
          </cell>
          <cell r="BD439">
            <v>41450000</v>
          </cell>
          <cell r="BE439">
            <v>41450000</v>
          </cell>
          <cell r="BF439">
            <v>41450000</v>
          </cell>
          <cell r="BG439">
            <v>41450000</v>
          </cell>
          <cell r="BH439">
            <v>41450000</v>
          </cell>
          <cell r="BI439">
            <v>497400000</v>
          </cell>
          <cell r="BJ439">
            <v>8000</v>
          </cell>
          <cell r="BK439">
            <v>35448000</v>
          </cell>
          <cell r="BL439">
            <v>8000</v>
          </cell>
          <cell r="BM439">
            <v>34781333.333333336</v>
          </cell>
        </row>
        <row r="440">
          <cell r="A440">
            <v>434</v>
          </cell>
          <cell r="B440" t="str">
            <v>12/13</v>
          </cell>
          <cell r="C440">
            <v>9</v>
          </cell>
          <cell r="D440" t="str">
            <v>W</v>
          </cell>
          <cell r="E440" t="str">
            <v>P</v>
          </cell>
          <cell r="H440">
            <v>2</v>
          </cell>
          <cell r="I440" t="str">
            <v>W2P9 12/13</v>
          </cell>
          <cell r="J440">
            <v>100000</v>
          </cell>
          <cell r="K440">
            <v>100000</v>
          </cell>
          <cell r="L440">
            <v>100000</v>
          </cell>
          <cell r="M440">
            <v>100000</v>
          </cell>
          <cell r="N440">
            <v>100000</v>
          </cell>
          <cell r="O440">
            <v>100000</v>
          </cell>
          <cell r="P440">
            <v>100000</v>
          </cell>
          <cell r="Q440">
            <v>100000</v>
          </cell>
          <cell r="R440">
            <v>100000</v>
          </cell>
          <cell r="S440">
            <v>100000</v>
          </cell>
          <cell r="T440">
            <v>100000</v>
          </cell>
          <cell r="U440">
            <v>100000</v>
          </cell>
          <cell r="V440">
            <v>1200000</v>
          </cell>
          <cell r="W440">
            <v>83000000</v>
          </cell>
          <cell r="X440">
            <v>83000000</v>
          </cell>
          <cell r="Y440">
            <v>83000000</v>
          </cell>
          <cell r="Z440">
            <v>83000000</v>
          </cell>
          <cell r="AA440">
            <v>83000000</v>
          </cell>
          <cell r="AB440">
            <v>83000000</v>
          </cell>
          <cell r="AC440">
            <v>83000000</v>
          </cell>
          <cell r="AD440">
            <v>83000000</v>
          </cell>
          <cell r="AE440">
            <v>83000000</v>
          </cell>
          <cell r="AF440">
            <v>83000000</v>
          </cell>
          <cell r="AG440">
            <v>83000000</v>
          </cell>
          <cell r="AH440">
            <v>83000000</v>
          </cell>
          <cell r="AI440">
            <v>996000000</v>
          </cell>
          <cell r="AJ440">
            <v>50000</v>
          </cell>
          <cell r="AK440">
            <v>50000</v>
          </cell>
          <cell r="AL440">
            <v>50000</v>
          </cell>
          <cell r="AM440">
            <v>50000</v>
          </cell>
          <cell r="AN440">
            <v>50000</v>
          </cell>
          <cell r="AO440">
            <v>50000</v>
          </cell>
          <cell r="AP440">
            <v>50000</v>
          </cell>
          <cell r="AQ440">
            <v>50000</v>
          </cell>
          <cell r="AR440">
            <v>50000</v>
          </cell>
          <cell r="AS440">
            <v>50000</v>
          </cell>
          <cell r="AT440">
            <v>50000</v>
          </cell>
          <cell r="AU440">
            <v>50000</v>
          </cell>
          <cell r="AV440">
            <v>600000</v>
          </cell>
          <cell r="AW440">
            <v>41500000</v>
          </cell>
          <cell r="AX440">
            <v>41500000</v>
          </cell>
          <cell r="AY440">
            <v>41500000</v>
          </cell>
          <cell r="AZ440">
            <v>41500000</v>
          </cell>
          <cell r="BA440">
            <v>41500000</v>
          </cell>
          <cell r="BB440">
            <v>41500000</v>
          </cell>
          <cell r="BC440">
            <v>41500000</v>
          </cell>
          <cell r="BD440">
            <v>41500000</v>
          </cell>
          <cell r="BE440">
            <v>41500000</v>
          </cell>
          <cell r="BF440">
            <v>41500000</v>
          </cell>
          <cell r="BG440">
            <v>41500000</v>
          </cell>
          <cell r="BH440">
            <v>41500000</v>
          </cell>
          <cell r="BI440">
            <v>498000000</v>
          </cell>
          <cell r="BJ440">
            <v>32000</v>
          </cell>
          <cell r="BK440">
            <v>35480000</v>
          </cell>
          <cell r="BL440">
            <v>32000</v>
          </cell>
          <cell r="BM440">
            <v>34813333.333333336</v>
          </cell>
        </row>
        <row r="441">
          <cell r="A441">
            <v>435</v>
          </cell>
          <cell r="B441" t="str">
            <v>12/13</v>
          </cell>
          <cell r="C441">
            <v>9</v>
          </cell>
          <cell r="D441" t="str">
            <v>W</v>
          </cell>
          <cell r="E441" t="str">
            <v>P</v>
          </cell>
          <cell r="H441">
            <v>3</v>
          </cell>
          <cell r="I441" t="str">
            <v>W3P9 12/13</v>
          </cell>
          <cell r="J441">
            <v>100000</v>
          </cell>
          <cell r="K441">
            <v>100000</v>
          </cell>
          <cell r="L441">
            <v>100000</v>
          </cell>
          <cell r="M441">
            <v>100000</v>
          </cell>
          <cell r="N441">
            <v>100000</v>
          </cell>
          <cell r="O441">
            <v>100000</v>
          </cell>
          <cell r="P441">
            <v>100000</v>
          </cell>
          <cell r="Q441">
            <v>100000</v>
          </cell>
          <cell r="R441">
            <v>100000</v>
          </cell>
          <cell r="S441">
            <v>100000</v>
          </cell>
          <cell r="T441">
            <v>100000</v>
          </cell>
          <cell r="U441">
            <v>100000</v>
          </cell>
          <cell r="V441">
            <v>1200000</v>
          </cell>
          <cell r="W441">
            <v>83100000</v>
          </cell>
          <cell r="X441">
            <v>83100000</v>
          </cell>
          <cell r="Y441">
            <v>83100000</v>
          </cell>
          <cell r="Z441">
            <v>83100000</v>
          </cell>
          <cell r="AA441">
            <v>83100000</v>
          </cell>
          <cell r="AB441">
            <v>83100000</v>
          </cell>
          <cell r="AC441">
            <v>83100000</v>
          </cell>
          <cell r="AD441">
            <v>83100000</v>
          </cell>
          <cell r="AE441">
            <v>83100000</v>
          </cell>
          <cell r="AF441">
            <v>83100000</v>
          </cell>
          <cell r="AG441">
            <v>83100000</v>
          </cell>
          <cell r="AH441">
            <v>83100000</v>
          </cell>
          <cell r="AI441">
            <v>997200000</v>
          </cell>
          <cell r="AJ441">
            <v>50000</v>
          </cell>
          <cell r="AK441">
            <v>50000</v>
          </cell>
          <cell r="AL441">
            <v>50000</v>
          </cell>
          <cell r="AM441">
            <v>50000</v>
          </cell>
          <cell r="AN441">
            <v>50000</v>
          </cell>
          <cell r="AO441">
            <v>50000</v>
          </cell>
          <cell r="AP441">
            <v>50000</v>
          </cell>
          <cell r="AQ441">
            <v>50000</v>
          </cell>
          <cell r="AR441">
            <v>50000</v>
          </cell>
          <cell r="AS441">
            <v>50000</v>
          </cell>
          <cell r="AT441">
            <v>50000</v>
          </cell>
          <cell r="AU441">
            <v>50000</v>
          </cell>
          <cell r="AV441">
            <v>600000</v>
          </cell>
          <cell r="AW441">
            <v>41550000</v>
          </cell>
          <cell r="AX441">
            <v>41550000</v>
          </cell>
          <cell r="AY441">
            <v>41550000</v>
          </cell>
          <cell r="AZ441">
            <v>41550000</v>
          </cell>
          <cell r="BA441">
            <v>41550000</v>
          </cell>
          <cell r="BB441">
            <v>41550000</v>
          </cell>
          <cell r="BC441">
            <v>41550000</v>
          </cell>
          <cell r="BD441">
            <v>41550000</v>
          </cell>
          <cell r="BE441">
            <v>41550000</v>
          </cell>
          <cell r="BF441">
            <v>41550000</v>
          </cell>
          <cell r="BG441">
            <v>41550000</v>
          </cell>
          <cell r="BH441">
            <v>41550000</v>
          </cell>
          <cell r="BI441">
            <v>498600000</v>
          </cell>
          <cell r="BJ441">
            <v>72000</v>
          </cell>
          <cell r="BK441">
            <v>35552000</v>
          </cell>
          <cell r="BL441">
            <v>72000</v>
          </cell>
          <cell r="BM441">
            <v>34885333.333333336</v>
          </cell>
        </row>
        <row r="442">
          <cell r="A442">
            <v>436</v>
          </cell>
          <cell r="B442" t="str">
            <v>12/13</v>
          </cell>
          <cell r="C442">
            <v>9</v>
          </cell>
          <cell r="D442" t="str">
            <v>W</v>
          </cell>
          <cell r="E442" t="str">
            <v>P</v>
          </cell>
          <cell r="H442">
            <v>4</v>
          </cell>
          <cell r="I442" t="str">
            <v>W4P9 12/13</v>
          </cell>
          <cell r="J442">
            <v>100000</v>
          </cell>
          <cell r="K442">
            <v>100000</v>
          </cell>
          <cell r="L442">
            <v>100000</v>
          </cell>
          <cell r="M442">
            <v>100000</v>
          </cell>
          <cell r="N442">
            <v>100000</v>
          </cell>
          <cell r="O442">
            <v>100000</v>
          </cell>
          <cell r="P442">
            <v>100000</v>
          </cell>
          <cell r="Q442">
            <v>100000</v>
          </cell>
          <cell r="R442">
            <v>100000</v>
          </cell>
          <cell r="S442">
            <v>100000</v>
          </cell>
          <cell r="T442">
            <v>100000</v>
          </cell>
          <cell r="U442">
            <v>100000</v>
          </cell>
          <cell r="V442">
            <v>1200000</v>
          </cell>
          <cell r="W442">
            <v>83200000</v>
          </cell>
          <cell r="X442">
            <v>83200000</v>
          </cell>
          <cell r="Y442">
            <v>83200000</v>
          </cell>
          <cell r="Z442">
            <v>83200000</v>
          </cell>
          <cell r="AA442">
            <v>83200000</v>
          </cell>
          <cell r="AB442">
            <v>83200000</v>
          </cell>
          <cell r="AC442">
            <v>83200000</v>
          </cell>
          <cell r="AD442">
            <v>83200000</v>
          </cell>
          <cell r="AE442">
            <v>83200000</v>
          </cell>
          <cell r="AF442">
            <v>83200000</v>
          </cell>
          <cell r="AG442">
            <v>83200000</v>
          </cell>
          <cell r="AH442">
            <v>83200000</v>
          </cell>
          <cell r="AI442">
            <v>998400000</v>
          </cell>
          <cell r="AJ442">
            <v>50000</v>
          </cell>
          <cell r="AK442">
            <v>50000</v>
          </cell>
          <cell r="AL442">
            <v>50000</v>
          </cell>
          <cell r="AM442">
            <v>50000</v>
          </cell>
          <cell r="AN442">
            <v>50000</v>
          </cell>
          <cell r="AO442">
            <v>50000</v>
          </cell>
          <cell r="AP442">
            <v>50000</v>
          </cell>
          <cell r="AQ442">
            <v>50000</v>
          </cell>
          <cell r="AR442">
            <v>50000</v>
          </cell>
          <cell r="AS442">
            <v>50000</v>
          </cell>
          <cell r="AT442">
            <v>50000</v>
          </cell>
          <cell r="AU442">
            <v>50000</v>
          </cell>
          <cell r="AV442">
            <v>600000</v>
          </cell>
          <cell r="AW442">
            <v>41600000</v>
          </cell>
          <cell r="AX442">
            <v>41600000</v>
          </cell>
          <cell r="AY442">
            <v>41600000</v>
          </cell>
          <cell r="AZ442">
            <v>41600000</v>
          </cell>
          <cell r="BA442">
            <v>41600000</v>
          </cell>
          <cell r="BB442">
            <v>41600000</v>
          </cell>
          <cell r="BC442">
            <v>41600000</v>
          </cell>
          <cell r="BD442">
            <v>41600000</v>
          </cell>
          <cell r="BE442">
            <v>41600000</v>
          </cell>
          <cell r="BF442">
            <v>41600000</v>
          </cell>
          <cell r="BG442">
            <v>41600000</v>
          </cell>
          <cell r="BH442">
            <v>41600000</v>
          </cell>
          <cell r="BI442">
            <v>499200000</v>
          </cell>
          <cell r="BJ442">
            <v>128000</v>
          </cell>
          <cell r="BK442">
            <v>35680000</v>
          </cell>
          <cell r="BL442">
            <v>794666.6666666667</v>
          </cell>
          <cell r="BM442">
            <v>35680000</v>
          </cell>
        </row>
        <row r="443">
          <cell r="A443">
            <v>437</v>
          </cell>
          <cell r="B443" t="str">
            <v>12/13</v>
          </cell>
          <cell r="C443">
            <v>9</v>
          </cell>
          <cell r="E443" t="str">
            <v>P</v>
          </cell>
          <cell r="I443" t="str">
            <v>P9 12/13</v>
          </cell>
          <cell r="J443">
            <v>1300000</v>
          </cell>
          <cell r="K443">
            <v>1300000</v>
          </cell>
          <cell r="L443">
            <v>1300000</v>
          </cell>
          <cell r="M443">
            <v>1300000</v>
          </cell>
          <cell r="N443">
            <v>1300000</v>
          </cell>
          <cell r="O443">
            <v>1300000</v>
          </cell>
          <cell r="P443">
            <v>1300000</v>
          </cell>
          <cell r="Q443">
            <v>1300000</v>
          </cell>
          <cell r="R443">
            <v>1300000</v>
          </cell>
          <cell r="S443">
            <v>1300000</v>
          </cell>
          <cell r="T443">
            <v>1300000</v>
          </cell>
          <cell r="U443">
            <v>1300000</v>
          </cell>
          <cell r="V443">
            <v>15600000</v>
          </cell>
          <cell r="W443">
            <v>83200000</v>
          </cell>
          <cell r="X443">
            <v>83200000</v>
          </cell>
          <cell r="Y443">
            <v>83200000</v>
          </cell>
          <cell r="Z443">
            <v>83200000</v>
          </cell>
          <cell r="AA443">
            <v>83200000</v>
          </cell>
          <cell r="AB443">
            <v>83200000</v>
          </cell>
          <cell r="AC443">
            <v>83200000</v>
          </cell>
          <cell r="AD443">
            <v>83200000</v>
          </cell>
          <cell r="AE443">
            <v>83200000</v>
          </cell>
          <cell r="AF443">
            <v>83200000</v>
          </cell>
          <cell r="AG443">
            <v>83200000</v>
          </cell>
          <cell r="AH443">
            <v>83200000</v>
          </cell>
          <cell r="AI443">
            <v>998400000</v>
          </cell>
          <cell r="AJ443">
            <v>650000</v>
          </cell>
          <cell r="AK443">
            <v>650000</v>
          </cell>
          <cell r="AL443">
            <v>650000</v>
          </cell>
          <cell r="AM443">
            <v>650000</v>
          </cell>
          <cell r="AN443">
            <v>650000</v>
          </cell>
          <cell r="AO443">
            <v>650000</v>
          </cell>
          <cell r="AP443">
            <v>650000</v>
          </cell>
          <cell r="AQ443">
            <v>650000</v>
          </cell>
          <cell r="AR443">
            <v>650000</v>
          </cell>
          <cell r="AS443">
            <v>650000</v>
          </cell>
          <cell r="AT443">
            <v>650000</v>
          </cell>
          <cell r="AU443">
            <v>650000</v>
          </cell>
          <cell r="AV443">
            <v>7800000</v>
          </cell>
          <cell r="AW443">
            <v>41600000</v>
          </cell>
          <cell r="AX443">
            <v>41600000</v>
          </cell>
          <cell r="AY443">
            <v>41600000</v>
          </cell>
          <cell r="AZ443">
            <v>41600000</v>
          </cell>
          <cell r="BA443">
            <v>41600000</v>
          </cell>
          <cell r="BB443">
            <v>41600000</v>
          </cell>
          <cell r="BC443">
            <v>41600000</v>
          </cell>
          <cell r="BD443">
            <v>41600000</v>
          </cell>
          <cell r="BE443">
            <v>41600000</v>
          </cell>
          <cell r="BF443">
            <v>41600000</v>
          </cell>
          <cell r="BG443">
            <v>41600000</v>
          </cell>
          <cell r="BH443">
            <v>41600000</v>
          </cell>
          <cell r="BI443">
            <v>499200000</v>
          </cell>
          <cell r="BJ443">
            <v>240000</v>
          </cell>
          <cell r="BK443">
            <v>35680000</v>
          </cell>
          <cell r="BL443">
            <v>906666.6666666667</v>
          </cell>
          <cell r="BM443">
            <v>35680000</v>
          </cell>
        </row>
        <row r="444">
          <cell r="A444">
            <v>438</v>
          </cell>
          <cell r="B444" t="str">
            <v>12/13</v>
          </cell>
          <cell r="C444">
            <v>10</v>
          </cell>
          <cell r="D444" t="str">
            <v>W</v>
          </cell>
          <cell r="E444" t="str">
            <v>P</v>
          </cell>
          <cell r="G444">
            <v>10</v>
          </cell>
          <cell r="H444">
            <v>1</v>
          </cell>
          <cell r="I444" t="str">
            <v>W1P10 12/13</v>
          </cell>
          <cell r="J444">
            <v>1000000</v>
          </cell>
          <cell r="K444">
            <v>1000000</v>
          </cell>
          <cell r="L444">
            <v>1000000</v>
          </cell>
          <cell r="M444">
            <v>1000000</v>
          </cell>
          <cell r="N444">
            <v>1000000</v>
          </cell>
          <cell r="O444">
            <v>1000000</v>
          </cell>
          <cell r="P444">
            <v>1000000</v>
          </cell>
          <cell r="Q444">
            <v>1000000</v>
          </cell>
          <cell r="R444">
            <v>1000000</v>
          </cell>
          <cell r="S444">
            <v>1000000</v>
          </cell>
          <cell r="T444">
            <v>1000000</v>
          </cell>
          <cell r="U444">
            <v>1000000</v>
          </cell>
          <cell r="V444">
            <v>12000000</v>
          </cell>
          <cell r="W444">
            <v>84200000</v>
          </cell>
          <cell r="X444">
            <v>84200000</v>
          </cell>
          <cell r="Y444">
            <v>84200000</v>
          </cell>
          <cell r="Z444">
            <v>84200000</v>
          </cell>
          <cell r="AA444">
            <v>84200000</v>
          </cell>
          <cell r="AB444">
            <v>84200000</v>
          </cell>
          <cell r="AC444">
            <v>84200000</v>
          </cell>
          <cell r="AD444">
            <v>84200000</v>
          </cell>
          <cell r="AE444">
            <v>84200000</v>
          </cell>
          <cell r="AF444">
            <v>84200000</v>
          </cell>
          <cell r="AG444">
            <v>84200000</v>
          </cell>
          <cell r="AH444">
            <v>84200000</v>
          </cell>
          <cell r="AI444">
            <v>1010400000</v>
          </cell>
          <cell r="AJ444">
            <v>500000</v>
          </cell>
          <cell r="AK444">
            <v>500000</v>
          </cell>
          <cell r="AL444">
            <v>500000</v>
          </cell>
          <cell r="AM444">
            <v>500000</v>
          </cell>
          <cell r="AN444">
            <v>500000</v>
          </cell>
          <cell r="AO444">
            <v>500000</v>
          </cell>
          <cell r="AP444">
            <v>500000</v>
          </cell>
          <cell r="AQ444">
            <v>500000</v>
          </cell>
          <cell r="AR444">
            <v>500000</v>
          </cell>
          <cell r="AS444">
            <v>500000</v>
          </cell>
          <cell r="AT444">
            <v>500000</v>
          </cell>
          <cell r="AU444">
            <v>500000</v>
          </cell>
          <cell r="AV444">
            <v>6000000</v>
          </cell>
          <cell r="AW444">
            <v>42100000</v>
          </cell>
          <cell r="AX444">
            <v>42100000</v>
          </cell>
          <cell r="AY444">
            <v>42100000</v>
          </cell>
          <cell r="AZ444">
            <v>42100000</v>
          </cell>
          <cell r="BA444">
            <v>42100000</v>
          </cell>
          <cell r="BB444">
            <v>42100000</v>
          </cell>
          <cell r="BC444">
            <v>42100000</v>
          </cell>
          <cell r="BD444">
            <v>42100000</v>
          </cell>
          <cell r="BE444">
            <v>42100000</v>
          </cell>
          <cell r="BF444">
            <v>42100000</v>
          </cell>
          <cell r="BG444">
            <v>42100000</v>
          </cell>
          <cell r="BH444">
            <v>42100000</v>
          </cell>
          <cell r="BI444">
            <v>505200000</v>
          </cell>
          <cell r="BJ444">
            <v>200000</v>
          </cell>
          <cell r="BK444">
            <v>35880000</v>
          </cell>
          <cell r="BL444">
            <v>100000</v>
          </cell>
          <cell r="BM444">
            <v>35780000</v>
          </cell>
        </row>
        <row r="445">
          <cell r="A445">
            <v>439</v>
          </cell>
          <cell r="B445" t="str">
            <v>12/13</v>
          </cell>
          <cell r="C445">
            <v>10</v>
          </cell>
          <cell r="D445" t="str">
            <v>W</v>
          </cell>
          <cell r="E445" t="str">
            <v>P</v>
          </cell>
          <cell r="H445">
            <v>2</v>
          </cell>
          <cell r="I445" t="str">
            <v>W2P10 12/13</v>
          </cell>
          <cell r="J445">
            <v>100000</v>
          </cell>
          <cell r="K445">
            <v>100000</v>
          </cell>
          <cell r="L445">
            <v>100000</v>
          </cell>
          <cell r="M445">
            <v>100000</v>
          </cell>
          <cell r="N445">
            <v>100000</v>
          </cell>
          <cell r="O445">
            <v>100000</v>
          </cell>
          <cell r="P445">
            <v>100000</v>
          </cell>
          <cell r="Q445">
            <v>100000</v>
          </cell>
          <cell r="R445">
            <v>100000</v>
          </cell>
          <cell r="S445">
            <v>100000</v>
          </cell>
          <cell r="T445">
            <v>100000</v>
          </cell>
          <cell r="U445">
            <v>100000</v>
          </cell>
          <cell r="V445">
            <v>1200000</v>
          </cell>
          <cell r="W445">
            <v>84300000</v>
          </cell>
          <cell r="X445">
            <v>84300000</v>
          </cell>
          <cell r="Y445">
            <v>84300000</v>
          </cell>
          <cell r="Z445">
            <v>84300000</v>
          </cell>
          <cell r="AA445">
            <v>84300000</v>
          </cell>
          <cell r="AB445">
            <v>84300000</v>
          </cell>
          <cell r="AC445">
            <v>84300000</v>
          </cell>
          <cell r="AD445">
            <v>84300000</v>
          </cell>
          <cell r="AE445">
            <v>84300000</v>
          </cell>
          <cell r="AF445">
            <v>84300000</v>
          </cell>
          <cell r="AG445">
            <v>84300000</v>
          </cell>
          <cell r="AH445">
            <v>84300000</v>
          </cell>
          <cell r="AI445">
            <v>1011600000</v>
          </cell>
          <cell r="AJ445">
            <v>50000</v>
          </cell>
          <cell r="AK445">
            <v>50000</v>
          </cell>
          <cell r="AL445">
            <v>50000</v>
          </cell>
          <cell r="AM445">
            <v>50000</v>
          </cell>
          <cell r="AN445">
            <v>50000</v>
          </cell>
          <cell r="AO445">
            <v>50000</v>
          </cell>
          <cell r="AP445">
            <v>50000</v>
          </cell>
          <cell r="AQ445">
            <v>50000</v>
          </cell>
          <cell r="AR445">
            <v>50000</v>
          </cell>
          <cell r="AS445">
            <v>50000</v>
          </cell>
          <cell r="AT445">
            <v>50000</v>
          </cell>
          <cell r="AU445">
            <v>50000</v>
          </cell>
          <cell r="AV445">
            <v>600000</v>
          </cell>
          <cell r="AW445">
            <v>42150000</v>
          </cell>
          <cell r="AX445">
            <v>42150000</v>
          </cell>
          <cell r="AY445">
            <v>42150000</v>
          </cell>
          <cell r="AZ445">
            <v>42150000</v>
          </cell>
          <cell r="BA445">
            <v>42150000</v>
          </cell>
          <cell r="BB445">
            <v>42150000</v>
          </cell>
          <cell r="BC445">
            <v>42150000</v>
          </cell>
          <cell r="BD445">
            <v>42150000</v>
          </cell>
          <cell r="BE445">
            <v>42150000</v>
          </cell>
          <cell r="BF445">
            <v>42150000</v>
          </cell>
          <cell r="BG445">
            <v>42150000</v>
          </cell>
          <cell r="BH445">
            <v>42150000</v>
          </cell>
          <cell r="BI445">
            <v>505800000</v>
          </cell>
          <cell r="BJ445">
            <v>200000</v>
          </cell>
          <cell r="BK445">
            <v>36080000</v>
          </cell>
          <cell r="BL445">
            <v>100000</v>
          </cell>
          <cell r="BM445">
            <v>35880000</v>
          </cell>
        </row>
        <row r="446">
          <cell r="A446">
            <v>440</v>
          </cell>
          <cell r="B446" t="str">
            <v>12/13</v>
          </cell>
          <cell r="C446">
            <v>10</v>
          </cell>
          <cell r="D446" t="str">
            <v>W</v>
          </cell>
          <cell r="E446" t="str">
            <v>P</v>
          </cell>
          <cell r="H446">
            <v>3</v>
          </cell>
          <cell r="I446" t="str">
            <v>W3P10 12/13</v>
          </cell>
          <cell r="J446">
            <v>100000</v>
          </cell>
          <cell r="K446">
            <v>100000</v>
          </cell>
          <cell r="L446">
            <v>100000</v>
          </cell>
          <cell r="M446">
            <v>100000</v>
          </cell>
          <cell r="N446">
            <v>100000</v>
          </cell>
          <cell r="O446">
            <v>100000</v>
          </cell>
          <cell r="P446">
            <v>100000</v>
          </cell>
          <cell r="Q446">
            <v>100000</v>
          </cell>
          <cell r="R446">
            <v>100000</v>
          </cell>
          <cell r="S446">
            <v>100000</v>
          </cell>
          <cell r="T446">
            <v>100000</v>
          </cell>
          <cell r="U446">
            <v>100000</v>
          </cell>
          <cell r="V446">
            <v>1200000</v>
          </cell>
          <cell r="W446">
            <v>84400000</v>
          </cell>
          <cell r="X446">
            <v>84400000</v>
          </cell>
          <cell r="Y446">
            <v>84400000</v>
          </cell>
          <cell r="Z446">
            <v>84400000</v>
          </cell>
          <cell r="AA446">
            <v>84400000</v>
          </cell>
          <cell r="AB446">
            <v>84400000</v>
          </cell>
          <cell r="AC446">
            <v>84400000</v>
          </cell>
          <cell r="AD446">
            <v>84400000</v>
          </cell>
          <cell r="AE446">
            <v>84400000</v>
          </cell>
          <cell r="AF446">
            <v>84400000</v>
          </cell>
          <cell r="AG446">
            <v>84400000</v>
          </cell>
          <cell r="AH446">
            <v>84400000</v>
          </cell>
          <cell r="AI446">
            <v>1012800000</v>
          </cell>
          <cell r="AJ446">
            <v>50000</v>
          </cell>
          <cell r="AK446">
            <v>50000</v>
          </cell>
          <cell r="AL446">
            <v>50000</v>
          </cell>
          <cell r="AM446">
            <v>50000</v>
          </cell>
          <cell r="AN446">
            <v>50000</v>
          </cell>
          <cell r="AO446">
            <v>50000</v>
          </cell>
          <cell r="AP446">
            <v>50000</v>
          </cell>
          <cell r="AQ446">
            <v>50000</v>
          </cell>
          <cell r="AR446">
            <v>50000</v>
          </cell>
          <cell r="AS446">
            <v>50000</v>
          </cell>
          <cell r="AT446">
            <v>50000</v>
          </cell>
          <cell r="AU446">
            <v>50000</v>
          </cell>
          <cell r="AV446">
            <v>600000</v>
          </cell>
          <cell r="AW446">
            <v>42200000</v>
          </cell>
          <cell r="AX446">
            <v>42200000</v>
          </cell>
          <cell r="AY446">
            <v>42200000</v>
          </cell>
          <cell r="AZ446">
            <v>42200000</v>
          </cell>
          <cell r="BA446">
            <v>42200000</v>
          </cell>
          <cell r="BB446">
            <v>42200000</v>
          </cell>
          <cell r="BC446">
            <v>42200000</v>
          </cell>
          <cell r="BD446">
            <v>42200000</v>
          </cell>
          <cell r="BE446">
            <v>42200000</v>
          </cell>
          <cell r="BF446">
            <v>42200000</v>
          </cell>
          <cell r="BG446">
            <v>42200000</v>
          </cell>
          <cell r="BH446">
            <v>42200000</v>
          </cell>
          <cell r="BI446">
            <v>506400000</v>
          </cell>
          <cell r="BJ446">
            <v>200000</v>
          </cell>
          <cell r="BK446">
            <v>36280000</v>
          </cell>
          <cell r="BL446">
            <v>100000</v>
          </cell>
          <cell r="BM446">
            <v>35980000</v>
          </cell>
        </row>
        <row r="447">
          <cell r="A447">
            <v>441</v>
          </cell>
          <cell r="B447" t="str">
            <v>12/13</v>
          </cell>
          <cell r="C447">
            <v>10</v>
          </cell>
          <cell r="D447" t="str">
            <v>W</v>
          </cell>
          <cell r="E447" t="str">
            <v>P</v>
          </cell>
          <cell r="H447">
            <v>4</v>
          </cell>
          <cell r="I447" t="str">
            <v>W4P10 12/13</v>
          </cell>
          <cell r="J447">
            <v>100000</v>
          </cell>
          <cell r="K447">
            <v>100000</v>
          </cell>
          <cell r="L447">
            <v>100000</v>
          </cell>
          <cell r="M447">
            <v>100000</v>
          </cell>
          <cell r="N447">
            <v>100000</v>
          </cell>
          <cell r="O447">
            <v>100000</v>
          </cell>
          <cell r="P447">
            <v>100000</v>
          </cell>
          <cell r="Q447">
            <v>100000</v>
          </cell>
          <cell r="R447">
            <v>100000</v>
          </cell>
          <cell r="S447">
            <v>100000</v>
          </cell>
          <cell r="T447">
            <v>100000</v>
          </cell>
          <cell r="U447">
            <v>100000</v>
          </cell>
          <cell r="V447">
            <v>1200000</v>
          </cell>
          <cell r="W447">
            <v>84500000</v>
          </cell>
          <cell r="X447">
            <v>84500000</v>
          </cell>
          <cell r="Y447">
            <v>84500000</v>
          </cell>
          <cell r="Z447">
            <v>84500000</v>
          </cell>
          <cell r="AA447">
            <v>84500000</v>
          </cell>
          <cell r="AB447">
            <v>84500000</v>
          </cell>
          <cell r="AC447">
            <v>84500000</v>
          </cell>
          <cell r="AD447">
            <v>84500000</v>
          </cell>
          <cell r="AE447">
            <v>84500000</v>
          </cell>
          <cell r="AF447">
            <v>84500000</v>
          </cell>
          <cell r="AG447">
            <v>84500000</v>
          </cell>
          <cell r="AH447">
            <v>84500000</v>
          </cell>
          <cell r="AI447">
            <v>1014000000</v>
          </cell>
          <cell r="AJ447">
            <v>50000</v>
          </cell>
          <cell r="AK447">
            <v>50000</v>
          </cell>
          <cell r="AL447">
            <v>50000</v>
          </cell>
          <cell r="AM447">
            <v>50000</v>
          </cell>
          <cell r="AN447">
            <v>50000</v>
          </cell>
          <cell r="AO447">
            <v>50000</v>
          </cell>
          <cell r="AP447">
            <v>50000</v>
          </cell>
          <cell r="AQ447">
            <v>50000</v>
          </cell>
          <cell r="AR447">
            <v>50000</v>
          </cell>
          <cell r="AS447">
            <v>50000</v>
          </cell>
          <cell r="AT447">
            <v>50000</v>
          </cell>
          <cell r="AU447">
            <v>50000</v>
          </cell>
          <cell r="AV447">
            <v>600000</v>
          </cell>
          <cell r="AW447">
            <v>42250000</v>
          </cell>
          <cell r="AX447">
            <v>42250000</v>
          </cell>
          <cell r="AY447">
            <v>42250000</v>
          </cell>
          <cell r="AZ447">
            <v>42250000</v>
          </cell>
          <cell r="BA447">
            <v>42250000</v>
          </cell>
          <cell r="BB447">
            <v>42250000</v>
          </cell>
          <cell r="BC447">
            <v>42250000</v>
          </cell>
          <cell r="BD447">
            <v>42250000</v>
          </cell>
          <cell r="BE447">
            <v>42250000</v>
          </cell>
          <cell r="BF447">
            <v>42250000</v>
          </cell>
          <cell r="BG447">
            <v>42250000</v>
          </cell>
          <cell r="BH447">
            <v>42250000</v>
          </cell>
          <cell r="BI447">
            <v>507000000</v>
          </cell>
          <cell r="BJ447">
            <v>200000</v>
          </cell>
          <cell r="BK447">
            <v>36480000</v>
          </cell>
          <cell r="BL447">
            <v>100000</v>
          </cell>
          <cell r="BM447">
            <v>36080000</v>
          </cell>
        </row>
        <row r="448">
          <cell r="A448">
            <v>442</v>
          </cell>
          <cell r="B448" t="str">
            <v>12/13</v>
          </cell>
          <cell r="C448">
            <v>10</v>
          </cell>
          <cell r="E448" t="str">
            <v>P</v>
          </cell>
          <cell r="I448" t="str">
            <v>P10 12/13</v>
          </cell>
          <cell r="J448">
            <v>1300000</v>
          </cell>
          <cell r="K448">
            <v>1300000</v>
          </cell>
          <cell r="L448">
            <v>1300000</v>
          </cell>
          <cell r="M448">
            <v>1300000</v>
          </cell>
          <cell r="N448">
            <v>1300000</v>
          </cell>
          <cell r="O448">
            <v>1300000</v>
          </cell>
          <cell r="P448">
            <v>1300000</v>
          </cell>
          <cell r="Q448">
            <v>1300000</v>
          </cell>
          <cell r="R448">
            <v>1300000</v>
          </cell>
          <cell r="S448">
            <v>1300000</v>
          </cell>
          <cell r="T448">
            <v>1300000</v>
          </cell>
          <cell r="U448">
            <v>1300000</v>
          </cell>
          <cell r="V448">
            <v>15600000</v>
          </cell>
          <cell r="W448">
            <v>84500000</v>
          </cell>
          <cell r="X448">
            <v>84500000</v>
          </cell>
          <cell r="Y448">
            <v>84500000</v>
          </cell>
          <cell r="Z448">
            <v>84500000</v>
          </cell>
          <cell r="AA448">
            <v>84500000</v>
          </cell>
          <cell r="AB448">
            <v>84500000</v>
          </cell>
          <cell r="AC448">
            <v>84500000</v>
          </cell>
          <cell r="AD448">
            <v>84500000</v>
          </cell>
          <cell r="AE448">
            <v>84500000</v>
          </cell>
          <cell r="AF448">
            <v>84500000</v>
          </cell>
          <cell r="AG448">
            <v>84500000</v>
          </cell>
          <cell r="AH448">
            <v>84500000</v>
          </cell>
          <cell r="AI448">
            <v>1014000000</v>
          </cell>
          <cell r="AJ448">
            <v>650000</v>
          </cell>
          <cell r="AK448">
            <v>650000</v>
          </cell>
          <cell r="AL448">
            <v>650000</v>
          </cell>
          <cell r="AM448">
            <v>650000</v>
          </cell>
          <cell r="AN448">
            <v>650000</v>
          </cell>
          <cell r="AO448">
            <v>650000</v>
          </cell>
          <cell r="AP448">
            <v>650000</v>
          </cell>
          <cell r="AQ448">
            <v>650000</v>
          </cell>
          <cell r="AR448">
            <v>650000</v>
          </cell>
          <cell r="AS448">
            <v>650000</v>
          </cell>
          <cell r="AT448">
            <v>650000</v>
          </cell>
          <cell r="AU448">
            <v>650000</v>
          </cell>
          <cell r="AV448">
            <v>7800000</v>
          </cell>
          <cell r="AW448">
            <v>42250000</v>
          </cell>
          <cell r="AX448">
            <v>42250000</v>
          </cell>
          <cell r="AY448">
            <v>42250000</v>
          </cell>
          <cell r="AZ448">
            <v>42250000</v>
          </cell>
          <cell r="BA448">
            <v>42250000</v>
          </cell>
          <cell r="BB448">
            <v>42250000</v>
          </cell>
          <cell r="BC448">
            <v>42250000</v>
          </cell>
          <cell r="BD448">
            <v>42250000</v>
          </cell>
          <cell r="BE448">
            <v>42250000</v>
          </cell>
          <cell r="BF448">
            <v>42250000</v>
          </cell>
          <cell r="BG448">
            <v>42250000</v>
          </cell>
          <cell r="BH448">
            <v>42250000</v>
          </cell>
          <cell r="BI448">
            <v>507000000</v>
          </cell>
          <cell r="BJ448">
            <v>800000</v>
          </cell>
          <cell r="BK448">
            <v>36480000</v>
          </cell>
          <cell r="BL448">
            <v>400000</v>
          </cell>
          <cell r="BM448">
            <v>36080000</v>
          </cell>
        </row>
        <row r="449">
          <cell r="A449">
            <v>443</v>
          </cell>
          <cell r="B449" t="str">
            <v>12/13</v>
          </cell>
          <cell r="C449">
            <v>11</v>
          </cell>
          <cell r="D449" t="str">
            <v>W</v>
          </cell>
          <cell r="E449" t="str">
            <v>P</v>
          </cell>
          <cell r="G449">
            <v>11</v>
          </cell>
          <cell r="H449">
            <v>1</v>
          </cell>
          <cell r="I449" t="str">
            <v>W1P11 12/13</v>
          </cell>
          <cell r="J449">
            <v>1000000</v>
          </cell>
          <cell r="K449">
            <v>1000000</v>
          </cell>
          <cell r="L449">
            <v>1000000</v>
          </cell>
          <cell r="M449">
            <v>1000000</v>
          </cell>
          <cell r="N449">
            <v>1000000</v>
          </cell>
          <cell r="O449">
            <v>1000000</v>
          </cell>
          <cell r="P449">
            <v>1000000</v>
          </cell>
          <cell r="Q449">
            <v>1000000</v>
          </cell>
          <cell r="R449">
            <v>1000000</v>
          </cell>
          <cell r="S449">
            <v>1000000</v>
          </cell>
          <cell r="T449">
            <v>1000000</v>
          </cell>
          <cell r="U449">
            <v>1000000</v>
          </cell>
          <cell r="V449">
            <v>12000000</v>
          </cell>
          <cell r="W449">
            <v>85500000</v>
          </cell>
          <cell r="X449">
            <v>85500000</v>
          </cell>
          <cell r="Y449">
            <v>85500000</v>
          </cell>
          <cell r="Z449">
            <v>85500000</v>
          </cell>
          <cell r="AA449">
            <v>85500000</v>
          </cell>
          <cell r="AB449">
            <v>85500000</v>
          </cell>
          <cell r="AC449">
            <v>85500000</v>
          </cell>
          <cell r="AD449">
            <v>85500000</v>
          </cell>
          <cell r="AE449">
            <v>85500000</v>
          </cell>
          <cell r="AF449">
            <v>85500000</v>
          </cell>
          <cell r="AG449">
            <v>85500000</v>
          </cell>
          <cell r="AH449">
            <v>85500000</v>
          </cell>
          <cell r="AI449">
            <v>1026000000</v>
          </cell>
          <cell r="AJ449">
            <v>500000</v>
          </cell>
          <cell r="AK449">
            <v>500000</v>
          </cell>
          <cell r="AL449">
            <v>500000</v>
          </cell>
          <cell r="AM449">
            <v>500000</v>
          </cell>
          <cell r="AN449">
            <v>500000</v>
          </cell>
          <cell r="AO449">
            <v>500000</v>
          </cell>
          <cell r="AP449">
            <v>500000</v>
          </cell>
          <cell r="AQ449">
            <v>500000</v>
          </cell>
          <cell r="AR449">
            <v>500000</v>
          </cell>
          <cell r="AS449">
            <v>500000</v>
          </cell>
          <cell r="AT449">
            <v>500000</v>
          </cell>
          <cell r="AU449">
            <v>500000</v>
          </cell>
          <cell r="AV449">
            <v>6000000</v>
          </cell>
          <cell r="AW449">
            <v>42750000</v>
          </cell>
          <cell r="AX449">
            <v>42750000</v>
          </cell>
          <cell r="AY449">
            <v>42750000</v>
          </cell>
          <cell r="AZ449">
            <v>42750000</v>
          </cell>
          <cell r="BA449">
            <v>42750000</v>
          </cell>
          <cell r="BB449">
            <v>42750000</v>
          </cell>
          <cell r="BC449">
            <v>42750000</v>
          </cell>
          <cell r="BD449">
            <v>42750000</v>
          </cell>
          <cell r="BE449">
            <v>42750000</v>
          </cell>
          <cell r="BF449">
            <v>42750000</v>
          </cell>
          <cell r="BG449">
            <v>42750000</v>
          </cell>
          <cell r="BH449">
            <v>42750000</v>
          </cell>
          <cell r="BI449">
            <v>513000000</v>
          </cell>
          <cell r="BJ449">
            <v>40000</v>
          </cell>
          <cell r="BK449">
            <v>36520000</v>
          </cell>
          <cell r="BL449">
            <v>13333.333333333334</v>
          </cell>
          <cell r="BM449">
            <v>36093333.333333336</v>
          </cell>
        </row>
        <row r="450">
          <cell r="A450">
            <v>444</v>
          </cell>
          <cell r="B450" t="str">
            <v>12/13</v>
          </cell>
          <cell r="C450">
            <v>11</v>
          </cell>
          <cell r="D450" t="str">
            <v>W</v>
          </cell>
          <cell r="E450" t="str">
            <v>P</v>
          </cell>
          <cell r="H450">
            <v>2</v>
          </cell>
          <cell r="I450" t="str">
            <v>W2P11 12/13</v>
          </cell>
          <cell r="J450">
            <v>100000</v>
          </cell>
          <cell r="K450">
            <v>100000</v>
          </cell>
          <cell r="L450">
            <v>100000</v>
          </cell>
          <cell r="M450">
            <v>100000</v>
          </cell>
          <cell r="N450">
            <v>100000</v>
          </cell>
          <cell r="O450">
            <v>100000</v>
          </cell>
          <cell r="P450">
            <v>100000</v>
          </cell>
          <cell r="Q450">
            <v>100000</v>
          </cell>
          <cell r="R450">
            <v>100000</v>
          </cell>
          <cell r="S450">
            <v>100000</v>
          </cell>
          <cell r="T450">
            <v>100000</v>
          </cell>
          <cell r="U450">
            <v>100000</v>
          </cell>
          <cell r="V450">
            <v>1200000</v>
          </cell>
          <cell r="W450">
            <v>85600000</v>
          </cell>
          <cell r="X450">
            <v>85600000</v>
          </cell>
          <cell r="Y450">
            <v>85600000</v>
          </cell>
          <cell r="Z450">
            <v>85600000</v>
          </cell>
          <cell r="AA450">
            <v>85600000</v>
          </cell>
          <cell r="AB450">
            <v>85600000</v>
          </cell>
          <cell r="AC450">
            <v>85600000</v>
          </cell>
          <cell r="AD450">
            <v>85600000</v>
          </cell>
          <cell r="AE450">
            <v>85600000</v>
          </cell>
          <cell r="AF450">
            <v>85600000</v>
          </cell>
          <cell r="AG450">
            <v>85600000</v>
          </cell>
          <cell r="AH450">
            <v>85600000</v>
          </cell>
          <cell r="AI450">
            <v>1027200000</v>
          </cell>
          <cell r="AJ450">
            <v>50000</v>
          </cell>
          <cell r="AK450">
            <v>50000</v>
          </cell>
          <cell r="AL450">
            <v>50000</v>
          </cell>
          <cell r="AM450">
            <v>50000</v>
          </cell>
          <cell r="AN450">
            <v>50000</v>
          </cell>
          <cell r="AO450">
            <v>50000</v>
          </cell>
          <cell r="AP450">
            <v>50000</v>
          </cell>
          <cell r="AQ450">
            <v>50000</v>
          </cell>
          <cell r="AR450">
            <v>50000</v>
          </cell>
          <cell r="AS450">
            <v>50000</v>
          </cell>
          <cell r="AT450">
            <v>50000</v>
          </cell>
          <cell r="AU450">
            <v>50000</v>
          </cell>
          <cell r="AV450">
            <v>600000</v>
          </cell>
          <cell r="AW450">
            <v>42800000</v>
          </cell>
          <cell r="AX450">
            <v>42800000</v>
          </cell>
          <cell r="AY450">
            <v>42800000</v>
          </cell>
          <cell r="AZ450">
            <v>42800000</v>
          </cell>
          <cell r="BA450">
            <v>42800000</v>
          </cell>
          <cell r="BB450">
            <v>42800000</v>
          </cell>
          <cell r="BC450">
            <v>42800000</v>
          </cell>
          <cell r="BD450">
            <v>42800000</v>
          </cell>
          <cell r="BE450">
            <v>42800000</v>
          </cell>
          <cell r="BF450">
            <v>42800000</v>
          </cell>
          <cell r="BG450">
            <v>42800000</v>
          </cell>
          <cell r="BH450">
            <v>42800000</v>
          </cell>
          <cell r="BI450">
            <v>513600000</v>
          </cell>
          <cell r="BJ450">
            <v>80000</v>
          </cell>
          <cell r="BK450">
            <v>36600000</v>
          </cell>
          <cell r="BL450">
            <v>26666.666666666668</v>
          </cell>
          <cell r="BM450">
            <v>36120000</v>
          </cell>
        </row>
        <row r="451">
          <cell r="A451">
            <v>445</v>
          </cell>
          <cell r="B451" t="str">
            <v>12/13</v>
          </cell>
          <cell r="C451">
            <v>11</v>
          </cell>
          <cell r="D451" t="str">
            <v>W</v>
          </cell>
          <cell r="E451" t="str">
            <v>P</v>
          </cell>
          <cell r="H451">
            <v>3</v>
          </cell>
          <cell r="I451" t="str">
            <v>W3P11 12/13</v>
          </cell>
          <cell r="J451">
            <v>100000</v>
          </cell>
          <cell r="K451">
            <v>100000</v>
          </cell>
          <cell r="L451">
            <v>100000</v>
          </cell>
          <cell r="M451">
            <v>100000</v>
          </cell>
          <cell r="N451">
            <v>100000</v>
          </cell>
          <cell r="O451">
            <v>100000</v>
          </cell>
          <cell r="P451">
            <v>100000</v>
          </cell>
          <cell r="Q451">
            <v>100000</v>
          </cell>
          <cell r="R451">
            <v>100000</v>
          </cell>
          <cell r="S451">
            <v>100000</v>
          </cell>
          <cell r="T451">
            <v>100000</v>
          </cell>
          <cell r="U451">
            <v>100000</v>
          </cell>
          <cell r="V451">
            <v>1200000</v>
          </cell>
          <cell r="W451">
            <v>85700000</v>
          </cell>
          <cell r="X451">
            <v>85700000</v>
          </cell>
          <cell r="Y451">
            <v>85700000</v>
          </cell>
          <cell r="Z451">
            <v>85700000</v>
          </cell>
          <cell r="AA451">
            <v>85700000</v>
          </cell>
          <cell r="AB451">
            <v>85700000</v>
          </cell>
          <cell r="AC451">
            <v>85700000</v>
          </cell>
          <cell r="AD451">
            <v>85700000</v>
          </cell>
          <cell r="AE451">
            <v>85700000</v>
          </cell>
          <cell r="AF451">
            <v>85700000</v>
          </cell>
          <cell r="AG451">
            <v>85700000</v>
          </cell>
          <cell r="AH451">
            <v>85700000</v>
          </cell>
          <cell r="AI451">
            <v>1028400000</v>
          </cell>
          <cell r="AJ451">
            <v>50000</v>
          </cell>
          <cell r="AK451">
            <v>50000</v>
          </cell>
          <cell r="AL451">
            <v>50000</v>
          </cell>
          <cell r="AM451">
            <v>50000</v>
          </cell>
          <cell r="AN451">
            <v>50000</v>
          </cell>
          <cell r="AO451">
            <v>50000</v>
          </cell>
          <cell r="AP451">
            <v>50000</v>
          </cell>
          <cell r="AQ451">
            <v>50000</v>
          </cell>
          <cell r="AR451">
            <v>50000</v>
          </cell>
          <cell r="AS451">
            <v>50000</v>
          </cell>
          <cell r="AT451">
            <v>50000</v>
          </cell>
          <cell r="AU451">
            <v>50000</v>
          </cell>
          <cell r="AV451">
            <v>600000</v>
          </cell>
          <cell r="AW451">
            <v>42850000</v>
          </cell>
          <cell r="AX451">
            <v>42850000</v>
          </cell>
          <cell r="AY451">
            <v>42850000</v>
          </cell>
          <cell r="AZ451">
            <v>42850000</v>
          </cell>
          <cell r="BA451">
            <v>42850000</v>
          </cell>
          <cell r="BB451">
            <v>42850000</v>
          </cell>
          <cell r="BC451">
            <v>42850000</v>
          </cell>
          <cell r="BD451">
            <v>42850000</v>
          </cell>
          <cell r="BE451">
            <v>42850000</v>
          </cell>
          <cell r="BF451">
            <v>42850000</v>
          </cell>
          <cell r="BG451">
            <v>42850000</v>
          </cell>
          <cell r="BH451">
            <v>42850000</v>
          </cell>
          <cell r="BI451">
            <v>514200000</v>
          </cell>
          <cell r="BJ451">
            <v>120000</v>
          </cell>
          <cell r="BK451">
            <v>36720000</v>
          </cell>
          <cell r="BL451">
            <v>40000</v>
          </cell>
          <cell r="BM451">
            <v>36160000</v>
          </cell>
        </row>
        <row r="452">
          <cell r="A452">
            <v>446</v>
          </cell>
          <cell r="B452" t="str">
            <v>12/13</v>
          </cell>
          <cell r="C452">
            <v>11</v>
          </cell>
          <cell r="D452" t="str">
            <v>W</v>
          </cell>
          <cell r="E452" t="str">
            <v>P</v>
          </cell>
          <cell r="H452">
            <v>4</v>
          </cell>
          <cell r="I452" t="str">
            <v>W4P11 12/13</v>
          </cell>
          <cell r="J452">
            <v>100000</v>
          </cell>
          <cell r="K452">
            <v>100000</v>
          </cell>
          <cell r="L452">
            <v>100000</v>
          </cell>
          <cell r="M452">
            <v>100000</v>
          </cell>
          <cell r="N452">
            <v>100000</v>
          </cell>
          <cell r="O452">
            <v>100000</v>
          </cell>
          <cell r="P452">
            <v>100000</v>
          </cell>
          <cell r="Q452">
            <v>100000</v>
          </cell>
          <cell r="R452">
            <v>100000</v>
          </cell>
          <cell r="S452">
            <v>100000</v>
          </cell>
          <cell r="T452">
            <v>100000</v>
          </cell>
          <cell r="U452">
            <v>100000</v>
          </cell>
          <cell r="V452">
            <v>1200000</v>
          </cell>
          <cell r="W452">
            <v>85800000</v>
          </cell>
          <cell r="X452">
            <v>85800000</v>
          </cell>
          <cell r="Y452">
            <v>85800000</v>
          </cell>
          <cell r="Z452">
            <v>85800000</v>
          </cell>
          <cell r="AA452">
            <v>85800000</v>
          </cell>
          <cell r="AB452">
            <v>85800000</v>
          </cell>
          <cell r="AC452">
            <v>85800000</v>
          </cell>
          <cell r="AD452">
            <v>85800000</v>
          </cell>
          <cell r="AE452">
            <v>85800000</v>
          </cell>
          <cell r="AF452">
            <v>85800000</v>
          </cell>
          <cell r="AG452">
            <v>85800000</v>
          </cell>
          <cell r="AH452">
            <v>85800000</v>
          </cell>
          <cell r="AI452">
            <v>1029600000</v>
          </cell>
          <cell r="AJ452">
            <v>50000</v>
          </cell>
          <cell r="AK452">
            <v>50000</v>
          </cell>
          <cell r="AL452">
            <v>50000</v>
          </cell>
          <cell r="AM452">
            <v>50000</v>
          </cell>
          <cell r="AN452">
            <v>50000</v>
          </cell>
          <cell r="AO452">
            <v>50000</v>
          </cell>
          <cell r="AP452">
            <v>50000</v>
          </cell>
          <cell r="AQ452">
            <v>50000</v>
          </cell>
          <cell r="AR452">
            <v>50000</v>
          </cell>
          <cell r="AS452">
            <v>50000</v>
          </cell>
          <cell r="AT452">
            <v>50000</v>
          </cell>
          <cell r="AU452">
            <v>50000</v>
          </cell>
          <cell r="AV452">
            <v>600000</v>
          </cell>
          <cell r="AW452">
            <v>42900000</v>
          </cell>
          <cell r="AX452">
            <v>42900000</v>
          </cell>
          <cell r="AY452">
            <v>42900000</v>
          </cell>
          <cell r="AZ452">
            <v>42900000</v>
          </cell>
          <cell r="BA452">
            <v>42900000</v>
          </cell>
          <cell r="BB452">
            <v>42900000</v>
          </cell>
          <cell r="BC452">
            <v>42900000</v>
          </cell>
          <cell r="BD452">
            <v>42900000</v>
          </cell>
          <cell r="BE452">
            <v>42900000</v>
          </cell>
          <cell r="BF452">
            <v>42900000</v>
          </cell>
          <cell r="BG452">
            <v>42900000</v>
          </cell>
          <cell r="BH452">
            <v>42900000</v>
          </cell>
          <cell r="BI452">
            <v>514800000</v>
          </cell>
          <cell r="BJ452">
            <v>160000</v>
          </cell>
          <cell r="BK452">
            <v>36880000</v>
          </cell>
          <cell r="BL452">
            <v>53333.333333333336</v>
          </cell>
          <cell r="BM452">
            <v>36213333.333333336</v>
          </cell>
        </row>
        <row r="453">
          <cell r="A453">
            <v>447</v>
          </cell>
          <cell r="B453" t="str">
            <v>12/13</v>
          </cell>
          <cell r="C453">
            <v>11</v>
          </cell>
          <cell r="E453" t="str">
            <v>P</v>
          </cell>
          <cell r="I453" t="str">
            <v>P11 12/13</v>
          </cell>
          <cell r="J453">
            <v>1300000</v>
          </cell>
          <cell r="K453">
            <v>1300000</v>
          </cell>
          <cell r="L453">
            <v>1300000</v>
          </cell>
          <cell r="M453">
            <v>1300000</v>
          </cell>
          <cell r="N453">
            <v>1300000</v>
          </cell>
          <cell r="O453">
            <v>1300000</v>
          </cell>
          <cell r="P453">
            <v>1300000</v>
          </cell>
          <cell r="Q453">
            <v>1300000</v>
          </cell>
          <cell r="R453">
            <v>1300000</v>
          </cell>
          <cell r="S453">
            <v>1300000</v>
          </cell>
          <cell r="T453">
            <v>1300000</v>
          </cell>
          <cell r="U453">
            <v>1300000</v>
          </cell>
          <cell r="V453">
            <v>15600000</v>
          </cell>
          <cell r="W453">
            <v>85800000</v>
          </cell>
          <cell r="X453">
            <v>85800000</v>
          </cell>
          <cell r="Y453">
            <v>85800000</v>
          </cell>
          <cell r="Z453">
            <v>85800000</v>
          </cell>
          <cell r="AA453">
            <v>85800000</v>
          </cell>
          <cell r="AB453">
            <v>85800000</v>
          </cell>
          <cell r="AC453">
            <v>85800000</v>
          </cell>
          <cell r="AD453">
            <v>85800000</v>
          </cell>
          <cell r="AE453">
            <v>85800000</v>
          </cell>
          <cell r="AF453">
            <v>85800000</v>
          </cell>
          <cell r="AG453">
            <v>85800000</v>
          </cell>
          <cell r="AH453">
            <v>85800000</v>
          </cell>
          <cell r="AI453">
            <v>1029600000</v>
          </cell>
          <cell r="AJ453">
            <v>650000</v>
          </cell>
          <cell r="AK453">
            <v>650000</v>
          </cell>
          <cell r="AL453">
            <v>650000</v>
          </cell>
          <cell r="AM453">
            <v>650000</v>
          </cell>
          <cell r="AN453">
            <v>650000</v>
          </cell>
          <cell r="AO453">
            <v>650000</v>
          </cell>
          <cell r="AP453">
            <v>650000</v>
          </cell>
          <cell r="AQ453">
            <v>650000</v>
          </cell>
          <cell r="AR453">
            <v>650000</v>
          </cell>
          <cell r="AS453">
            <v>650000</v>
          </cell>
          <cell r="AT453">
            <v>650000</v>
          </cell>
          <cell r="AU453">
            <v>650000</v>
          </cell>
          <cell r="AV453">
            <v>7800000</v>
          </cell>
          <cell r="AW453">
            <v>42900000</v>
          </cell>
          <cell r="AX453">
            <v>42900000</v>
          </cell>
          <cell r="AY453">
            <v>42900000</v>
          </cell>
          <cell r="AZ453">
            <v>42900000</v>
          </cell>
          <cell r="BA453">
            <v>42900000</v>
          </cell>
          <cell r="BB453">
            <v>42900000</v>
          </cell>
          <cell r="BC453">
            <v>42900000</v>
          </cell>
          <cell r="BD453">
            <v>42900000</v>
          </cell>
          <cell r="BE453">
            <v>42900000</v>
          </cell>
          <cell r="BF453">
            <v>42900000</v>
          </cell>
          <cell r="BG453">
            <v>42900000</v>
          </cell>
          <cell r="BH453">
            <v>42900000</v>
          </cell>
          <cell r="BI453">
            <v>514800000</v>
          </cell>
          <cell r="BJ453">
            <v>400000</v>
          </cell>
          <cell r="BK453">
            <v>36880000</v>
          </cell>
          <cell r="BL453">
            <v>133333.33333333334</v>
          </cell>
          <cell r="BM453">
            <v>36213333.333333336</v>
          </cell>
        </row>
        <row r="454">
          <cell r="A454">
            <v>448</v>
          </cell>
          <cell r="B454" t="str">
            <v>12/13</v>
          </cell>
          <cell r="C454">
            <v>12</v>
          </cell>
          <cell r="D454" t="str">
            <v>W</v>
          </cell>
          <cell r="E454" t="str">
            <v>P</v>
          </cell>
          <cell r="G454">
            <v>12</v>
          </cell>
          <cell r="H454">
            <v>1</v>
          </cell>
          <cell r="I454" t="str">
            <v>W1P12 12/13</v>
          </cell>
          <cell r="J454">
            <v>1000000</v>
          </cell>
          <cell r="K454">
            <v>1000000</v>
          </cell>
          <cell r="L454">
            <v>1000000</v>
          </cell>
          <cell r="M454">
            <v>1000000</v>
          </cell>
          <cell r="N454">
            <v>1000000</v>
          </cell>
          <cell r="O454">
            <v>1000000</v>
          </cell>
          <cell r="P454">
            <v>1000000</v>
          </cell>
          <cell r="Q454">
            <v>1000000</v>
          </cell>
          <cell r="R454">
            <v>1000000</v>
          </cell>
          <cell r="S454">
            <v>1000000</v>
          </cell>
          <cell r="T454">
            <v>1000000</v>
          </cell>
          <cell r="U454">
            <v>1000000</v>
          </cell>
          <cell r="V454">
            <v>12000000</v>
          </cell>
          <cell r="W454">
            <v>86800000</v>
          </cell>
          <cell r="X454">
            <v>86800000</v>
          </cell>
          <cell r="Y454">
            <v>86800000</v>
          </cell>
          <cell r="Z454">
            <v>86800000</v>
          </cell>
          <cell r="AA454">
            <v>86800000</v>
          </cell>
          <cell r="AB454">
            <v>86800000</v>
          </cell>
          <cell r="AC454">
            <v>86800000</v>
          </cell>
          <cell r="AD454">
            <v>86800000</v>
          </cell>
          <cell r="AE454">
            <v>86800000</v>
          </cell>
          <cell r="AF454">
            <v>86800000</v>
          </cell>
          <cell r="AG454">
            <v>86800000</v>
          </cell>
          <cell r="AH454">
            <v>86800000</v>
          </cell>
          <cell r="AI454">
            <v>1041600000</v>
          </cell>
          <cell r="AJ454">
            <v>500000</v>
          </cell>
          <cell r="AK454">
            <v>500000</v>
          </cell>
          <cell r="AL454">
            <v>500000</v>
          </cell>
          <cell r="AM454">
            <v>500000</v>
          </cell>
          <cell r="AN454">
            <v>500000</v>
          </cell>
          <cell r="AO454">
            <v>500000</v>
          </cell>
          <cell r="AP454">
            <v>500000</v>
          </cell>
          <cell r="AQ454">
            <v>500000</v>
          </cell>
          <cell r="AR454">
            <v>500000</v>
          </cell>
          <cell r="AS454">
            <v>500000</v>
          </cell>
          <cell r="AT454">
            <v>500000</v>
          </cell>
          <cell r="AU454">
            <v>500000</v>
          </cell>
          <cell r="AV454">
            <v>6000000</v>
          </cell>
          <cell r="AW454">
            <v>43400000</v>
          </cell>
          <cell r="AX454">
            <v>43400000</v>
          </cell>
          <cell r="AY454">
            <v>43400000</v>
          </cell>
          <cell r="AZ454">
            <v>43400000</v>
          </cell>
          <cell r="BA454">
            <v>43400000</v>
          </cell>
          <cell r="BB454">
            <v>43400000</v>
          </cell>
          <cell r="BC454">
            <v>43400000</v>
          </cell>
          <cell r="BD454">
            <v>43400000</v>
          </cell>
          <cell r="BE454">
            <v>43400000</v>
          </cell>
          <cell r="BF454">
            <v>43400000</v>
          </cell>
          <cell r="BG454">
            <v>43400000</v>
          </cell>
          <cell r="BH454">
            <v>43400000</v>
          </cell>
          <cell r="BI454">
            <v>520800000</v>
          </cell>
          <cell r="BJ454">
            <v>8000</v>
          </cell>
          <cell r="BK454">
            <v>36888000</v>
          </cell>
          <cell r="BL454">
            <v>8000</v>
          </cell>
          <cell r="BM454">
            <v>36221333.333333336</v>
          </cell>
        </row>
        <row r="455">
          <cell r="A455">
            <v>449</v>
          </cell>
          <cell r="B455" t="str">
            <v>12/13</v>
          </cell>
          <cell r="C455">
            <v>12</v>
          </cell>
          <cell r="D455" t="str">
            <v>W</v>
          </cell>
          <cell r="E455" t="str">
            <v>P</v>
          </cell>
          <cell r="H455">
            <v>2</v>
          </cell>
          <cell r="I455" t="str">
            <v>W2P12 12/13</v>
          </cell>
          <cell r="J455">
            <v>100000</v>
          </cell>
          <cell r="K455">
            <v>100000</v>
          </cell>
          <cell r="L455">
            <v>100000</v>
          </cell>
          <cell r="M455">
            <v>100000</v>
          </cell>
          <cell r="N455">
            <v>100000</v>
          </cell>
          <cell r="O455">
            <v>100000</v>
          </cell>
          <cell r="P455">
            <v>100000</v>
          </cell>
          <cell r="Q455">
            <v>100000</v>
          </cell>
          <cell r="R455">
            <v>100000</v>
          </cell>
          <cell r="S455">
            <v>100000</v>
          </cell>
          <cell r="T455">
            <v>100000</v>
          </cell>
          <cell r="U455">
            <v>100000</v>
          </cell>
          <cell r="V455">
            <v>1200000</v>
          </cell>
          <cell r="W455">
            <v>86900000</v>
          </cell>
          <cell r="X455">
            <v>86900000</v>
          </cell>
          <cell r="Y455">
            <v>86900000</v>
          </cell>
          <cell r="Z455">
            <v>86900000</v>
          </cell>
          <cell r="AA455">
            <v>86900000</v>
          </cell>
          <cell r="AB455">
            <v>86900000</v>
          </cell>
          <cell r="AC455">
            <v>86900000</v>
          </cell>
          <cell r="AD455">
            <v>86900000</v>
          </cell>
          <cell r="AE455">
            <v>86900000</v>
          </cell>
          <cell r="AF455">
            <v>86900000</v>
          </cell>
          <cell r="AG455">
            <v>86900000</v>
          </cell>
          <cell r="AH455">
            <v>86900000</v>
          </cell>
          <cell r="AI455">
            <v>1042800000</v>
          </cell>
          <cell r="AJ455">
            <v>50000</v>
          </cell>
          <cell r="AK455">
            <v>50000</v>
          </cell>
          <cell r="AL455">
            <v>50000</v>
          </cell>
          <cell r="AM455">
            <v>50000</v>
          </cell>
          <cell r="AN455">
            <v>50000</v>
          </cell>
          <cell r="AO455">
            <v>50000</v>
          </cell>
          <cell r="AP455">
            <v>50000</v>
          </cell>
          <cell r="AQ455">
            <v>50000</v>
          </cell>
          <cell r="AR455">
            <v>50000</v>
          </cell>
          <cell r="AS455">
            <v>50000</v>
          </cell>
          <cell r="AT455">
            <v>50000</v>
          </cell>
          <cell r="AU455">
            <v>50000</v>
          </cell>
          <cell r="AV455">
            <v>600000</v>
          </cell>
          <cell r="AW455">
            <v>43450000</v>
          </cell>
          <cell r="AX455">
            <v>43450000</v>
          </cell>
          <cell r="AY455">
            <v>43450000</v>
          </cell>
          <cell r="AZ455">
            <v>43450000</v>
          </cell>
          <cell r="BA455">
            <v>43450000</v>
          </cell>
          <cell r="BB455">
            <v>43450000</v>
          </cell>
          <cell r="BC455">
            <v>43450000</v>
          </cell>
          <cell r="BD455">
            <v>43450000</v>
          </cell>
          <cell r="BE455">
            <v>43450000</v>
          </cell>
          <cell r="BF455">
            <v>43450000</v>
          </cell>
          <cell r="BG455">
            <v>43450000</v>
          </cell>
          <cell r="BH455">
            <v>43450000</v>
          </cell>
          <cell r="BI455">
            <v>521400000</v>
          </cell>
          <cell r="BJ455">
            <v>32000</v>
          </cell>
          <cell r="BK455">
            <v>36920000</v>
          </cell>
          <cell r="BL455">
            <v>32000</v>
          </cell>
          <cell r="BM455">
            <v>36253333.333333336</v>
          </cell>
        </row>
        <row r="456">
          <cell r="A456">
            <v>450</v>
          </cell>
          <cell r="B456" t="str">
            <v>12/13</v>
          </cell>
          <cell r="C456">
            <v>12</v>
          </cell>
          <cell r="D456" t="str">
            <v>W</v>
          </cell>
          <cell r="E456" t="str">
            <v>P</v>
          </cell>
          <cell r="H456">
            <v>3</v>
          </cell>
          <cell r="I456" t="str">
            <v>W3P12 12/13</v>
          </cell>
          <cell r="J456">
            <v>100000</v>
          </cell>
          <cell r="K456">
            <v>100000</v>
          </cell>
          <cell r="L456">
            <v>100000</v>
          </cell>
          <cell r="M456">
            <v>100000</v>
          </cell>
          <cell r="N456">
            <v>100000</v>
          </cell>
          <cell r="O456">
            <v>100000</v>
          </cell>
          <cell r="P456">
            <v>100000</v>
          </cell>
          <cell r="Q456">
            <v>100000</v>
          </cell>
          <cell r="R456">
            <v>100000</v>
          </cell>
          <cell r="S456">
            <v>100000</v>
          </cell>
          <cell r="T456">
            <v>100000</v>
          </cell>
          <cell r="U456">
            <v>100000</v>
          </cell>
          <cell r="V456">
            <v>1200000</v>
          </cell>
          <cell r="W456">
            <v>87000000</v>
          </cell>
          <cell r="X456">
            <v>87000000</v>
          </cell>
          <cell r="Y456">
            <v>87000000</v>
          </cell>
          <cell r="Z456">
            <v>87000000</v>
          </cell>
          <cell r="AA456">
            <v>87000000</v>
          </cell>
          <cell r="AB456">
            <v>87000000</v>
          </cell>
          <cell r="AC456">
            <v>87000000</v>
          </cell>
          <cell r="AD456">
            <v>87000000</v>
          </cell>
          <cell r="AE456">
            <v>87000000</v>
          </cell>
          <cell r="AF456">
            <v>87000000</v>
          </cell>
          <cell r="AG456">
            <v>87000000</v>
          </cell>
          <cell r="AH456">
            <v>87000000</v>
          </cell>
          <cell r="AI456">
            <v>1044000000</v>
          </cell>
          <cell r="AJ456">
            <v>50000</v>
          </cell>
          <cell r="AK456">
            <v>50000</v>
          </cell>
          <cell r="AL456">
            <v>50000</v>
          </cell>
          <cell r="AM456">
            <v>50000</v>
          </cell>
          <cell r="AN456">
            <v>50000</v>
          </cell>
          <cell r="AO456">
            <v>50000</v>
          </cell>
          <cell r="AP456">
            <v>50000</v>
          </cell>
          <cell r="AQ456">
            <v>50000</v>
          </cell>
          <cell r="AR456">
            <v>50000</v>
          </cell>
          <cell r="AS456">
            <v>50000</v>
          </cell>
          <cell r="AT456">
            <v>50000</v>
          </cell>
          <cell r="AU456">
            <v>50000</v>
          </cell>
          <cell r="AV456">
            <v>600000</v>
          </cell>
          <cell r="AW456">
            <v>43500000</v>
          </cell>
          <cell r="AX456">
            <v>43500000</v>
          </cell>
          <cell r="AY456">
            <v>43500000</v>
          </cell>
          <cell r="AZ456">
            <v>43500000</v>
          </cell>
          <cell r="BA456">
            <v>43500000</v>
          </cell>
          <cell r="BB456">
            <v>43500000</v>
          </cell>
          <cell r="BC456">
            <v>43500000</v>
          </cell>
          <cell r="BD456">
            <v>43500000</v>
          </cell>
          <cell r="BE456">
            <v>43500000</v>
          </cell>
          <cell r="BF456">
            <v>43500000</v>
          </cell>
          <cell r="BG456">
            <v>43500000</v>
          </cell>
          <cell r="BH456">
            <v>43500000</v>
          </cell>
          <cell r="BI456">
            <v>522000000</v>
          </cell>
          <cell r="BJ456">
            <v>72000</v>
          </cell>
          <cell r="BK456">
            <v>36992000</v>
          </cell>
          <cell r="BL456">
            <v>72000</v>
          </cell>
          <cell r="BM456">
            <v>36325333.333333336</v>
          </cell>
        </row>
        <row r="457">
          <cell r="A457">
            <v>451</v>
          </cell>
          <cell r="B457" t="str">
            <v>12/13</v>
          </cell>
          <cell r="C457">
            <v>12</v>
          </cell>
          <cell r="D457" t="str">
            <v>W</v>
          </cell>
          <cell r="E457" t="str">
            <v>P</v>
          </cell>
          <cell r="H457">
            <v>4</v>
          </cell>
          <cell r="I457" t="str">
            <v>W4P12 12/13</v>
          </cell>
          <cell r="J457">
            <v>100000</v>
          </cell>
          <cell r="K457">
            <v>100000</v>
          </cell>
          <cell r="L457">
            <v>100000</v>
          </cell>
          <cell r="M457">
            <v>100000</v>
          </cell>
          <cell r="N457">
            <v>100000</v>
          </cell>
          <cell r="O457">
            <v>100000</v>
          </cell>
          <cell r="P457">
            <v>100000</v>
          </cell>
          <cell r="Q457">
            <v>100000</v>
          </cell>
          <cell r="R457">
            <v>100000</v>
          </cell>
          <cell r="S457">
            <v>100000</v>
          </cell>
          <cell r="T457">
            <v>100000</v>
          </cell>
          <cell r="U457">
            <v>100000</v>
          </cell>
          <cell r="V457">
            <v>1200000</v>
          </cell>
          <cell r="W457">
            <v>87100000</v>
          </cell>
          <cell r="X457">
            <v>87100000</v>
          </cell>
          <cell r="Y457">
            <v>87100000</v>
          </cell>
          <cell r="Z457">
            <v>87100000</v>
          </cell>
          <cell r="AA457">
            <v>87100000</v>
          </cell>
          <cell r="AB457">
            <v>87100000</v>
          </cell>
          <cell r="AC457">
            <v>87100000</v>
          </cell>
          <cell r="AD457">
            <v>87100000</v>
          </cell>
          <cell r="AE457">
            <v>87100000</v>
          </cell>
          <cell r="AF457">
            <v>87100000</v>
          </cell>
          <cell r="AG457">
            <v>87100000</v>
          </cell>
          <cell r="AH457">
            <v>87100000</v>
          </cell>
          <cell r="AI457">
            <v>1045200000</v>
          </cell>
          <cell r="AJ457">
            <v>50000</v>
          </cell>
          <cell r="AK457">
            <v>50000</v>
          </cell>
          <cell r="AL457">
            <v>50000</v>
          </cell>
          <cell r="AM457">
            <v>50000</v>
          </cell>
          <cell r="AN457">
            <v>50000</v>
          </cell>
          <cell r="AO457">
            <v>50000</v>
          </cell>
          <cell r="AP457">
            <v>50000</v>
          </cell>
          <cell r="AQ457">
            <v>50000</v>
          </cell>
          <cell r="AR457">
            <v>50000</v>
          </cell>
          <cell r="AS457">
            <v>50000</v>
          </cell>
          <cell r="AT457">
            <v>50000</v>
          </cell>
          <cell r="AU457">
            <v>50000</v>
          </cell>
          <cell r="AV457">
            <v>600000</v>
          </cell>
          <cell r="AW457">
            <v>43550000</v>
          </cell>
          <cell r="AX457">
            <v>43550000</v>
          </cell>
          <cell r="AY457">
            <v>43550000</v>
          </cell>
          <cell r="AZ457">
            <v>43550000</v>
          </cell>
          <cell r="BA457">
            <v>43550000</v>
          </cell>
          <cell r="BB457">
            <v>43550000</v>
          </cell>
          <cell r="BC457">
            <v>43550000</v>
          </cell>
          <cell r="BD457">
            <v>43550000</v>
          </cell>
          <cell r="BE457">
            <v>43550000</v>
          </cell>
          <cell r="BF457">
            <v>43550000</v>
          </cell>
          <cell r="BG457">
            <v>43550000</v>
          </cell>
          <cell r="BH457">
            <v>43550000</v>
          </cell>
          <cell r="BI457">
            <v>522600000</v>
          </cell>
          <cell r="BJ457">
            <v>128000</v>
          </cell>
          <cell r="BK457">
            <v>37120000</v>
          </cell>
          <cell r="BL457">
            <v>794666.6666666667</v>
          </cell>
          <cell r="BM457">
            <v>37120000</v>
          </cell>
        </row>
        <row r="458">
          <cell r="A458">
            <v>452</v>
          </cell>
          <cell r="B458" t="str">
            <v>12/13</v>
          </cell>
          <cell r="C458">
            <v>12</v>
          </cell>
          <cell r="E458" t="str">
            <v>P</v>
          </cell>
          <cell r="I458" t="str">
            <v>P12 12/13</v>
          </cell>
          <cell r="J458">
            <v>1300000</v>
          </cell>
          <cell r="K458">
            <v>1300000</v>
          </cell>
          <cell r="L458">
            <v>1300000</v>
          </cell>
          <cell r="M458">
            <v>1300000</v>
          </cell>
          <cell r="N458">
            <v>1300000</v>
          </cell>
          <cell r="O458">
            <v>1300000</v>
          </cell>
          <cell r="P458">
            <v>1300000</v>
          </cell>
          <cell r="Q458">
            <v>1300000</v>
          </cell>
          <cell r="R458">
            <v>1300000</v>
          </cell>
          <cell r="S458">
            <v>1300000</v>
          </cell>
          <cell r="T458">
            <v>1300000</v>
          </cell>
          <cell r="U458">
            <v>1300000</v>
          </cell>
          <cell r="V458">
            <v>15600000</v>
          </cell>
          <cell r="W458">
            <v>87100000</v>
          </cell>
          <cell r="X458">
            <v>87100000</v>
          </cell>
          <cell r="Y458">
            <v>87100000</v>
          </cell>
          <cell r="Z458">
            <v>87100000</v>
          </cell>
          <cell r="AA458">
            <v>87100000</v>
          </cell>
          <cell r="AB458">
            <v>87100000</v>
          </cell>
          <cell r="AC458">
            <v>87100000</v>
          </cell>
          <cell r="AD458">
            <v>87100000</v>
          </cell>
          <cell r="AE458">
            <v>87100000</v>
          </cell>
          <cell r="AF458">
            <v>87100000</v>
          </cell>
          <cell r="AG458">
            <v>87100000</v>
          </cell>
          <cell r="AH458">
            <v>87100000</v>
          </cell>
          <cell r="AI458">
            <v>1045200000</v>
          </cell>
          <cell r="AJ458">
            <v>650000</v>
          </cell>
          <cell r="AK458">
            <v>650000</v>
          </cell>
          <cell r="AL458">
            <v>650000</v>
          </cell>
          <cell r="AM458">
            <v>650000</v>
          </cell>
          <cell r="AN458">
            <v>650000</v>
          </cell>
          <cell r="AO458">
            <v>650000</v>
          </cell>
          <cell r="AP458">
            <v>650000</v>
          </cell>
          <cell r="AQ458">
            <v>650000</v>
          </cell>
          <cell r="AR458">
            <v>650000</v>
          </cell>
          <cell r="AS458">
            <v>650000</v>
          </cell>
          <cell r="AT458">
            <v>650000</v>
          </cell>
          <cell r="AU458">
            <v>650000</v>
          </cell>
          <cell r="AV458">
            <v>7800000</v>
          </cell>
          <cell r="AW458">
            <v>43550000</v>
          </cell>
          <cell r="AX458">
            <v>43550000</v>
          </cell>
          <cell r="AY458">
            <v>43550000</v>
          </cell>
          <cell r="AZ458">
            <v>43550000</v>
          </cell>
          <cell r="BA458">
            <v>43550000</v>
          </cell>
          <cell r="BB458">
            <v>43550000</v>
          </cell>
          <cell r="BC458">
            <v>43550000</v>
          </cell>
          <cell r="BD458">
            <v>43550000</v>
          </cell>
          <cell r="BE458">
            <v>43550000</v>
          </cell>
          <cell r="BF458">
            <v>43550000</v>
          </cell>
          <cell r="BG458">
            <v>43550000</v>
          </cell>
          <cell r="BH458">
            <v>43550000</v>
          </cell>
          <cell r="BI458">
            <v>522600000</v>
          </cell>
          <cell r="BJ458">
            <v>240000</v>
          </cell>
          <cell r="BK458">
            <v>37120000</v>
          </cell>
          <cell r="BL458">
            <v>906666.6666666667</v>
          </cell>
          <cell r="BM458">
            <v>37120000</v>
          </cell>
        </row>
        <row r="459">
          <cell r="A459">
            <v>453</v>
          </cell>
          <cell r="B459" t="str">
            <v>12/13</v>
          </cell>
          <cell r="C459">
            <v>13</v>
          </cell>
          <cell r="D459" t="str">
            <v>W</v>
          </cell>
          <cell r="E459" t="str">
            <v>P</v>
          </cell>
          <cell r="G459">
            <v>13</v>
          </cell>
          <cell r="H459">
            <v>1</v>
          </cell>
          <cell r="I459" t="str">
            <v>W1P13 12/13</v>
          </cell>
          <cell r="J459">
            <v>1000000</v>
          </cell>
          <cell r="K459">
            <v>1000000</v>
          </cell>
          <cell r="L459">
            <v>1000000</v>
          </cell>
          <cell r="M459">
            <v>1000000</v>
          </cell>
          <cell r="N459">
            <v>1000000</v>
          </cell>
          <cell r="O459">
            <v>1000000</v>
          </cell>
          <cell r="P459">
            <v>1000000</v>
          </cell>
          <cell r="Q459">
            <v>1000000</v>
          </cell>
          <cell r="R459">
            <v>1000000</v>
          </cell>
          <cell r="S459">
            <v>1000000</v>
          </cell>
          <cell r="T459">
            <v>1000000</v>
          </cell>
          <cell r="U459">
            <v>1000000</v>
          </cell>
          <cell r="V459">
            <v>12000000</v>
          </cell>
          <cell r="W459">
            <v>88100000</v>
          </cell>
          <cell r="X459">
            <v>88100000</v>
          </cell>
          <cell r="Y459">
            <v>88100000</v>
          </cell>
          <cell r="Z459">
            <v>88100000</v>
          </cell>
          <cell r="AA459">
            <v>88100000</v>
          </cell>
          <cell r="AB459">
            <v>88100000</v>
          </cell>
          <cell r="AC459">
            <v>88100000</v>
          </cell>
          <cell r="AD459">
            <v>88100000</v>
          </cell>
          <cell r="AE459">
            <v>88100000</v>
          </cell>
          <cell r="AF459">
            <v>88100000</v>
          </cell>
          <cell r="AG459">
            <v>88100000</v>
          </cell>
          <cell r="AH459">
            <v>88100000</v>
          </cell>
          <cell r="AI459">
            <v>1057200000</v>
          </cell>
          <cell r="AJ459">
            <v>500000</v>
          </cell>
          <cell r="AK459">
            <v>500000</v>
          </cell>
          <cell r="AL459">
            <v>500000</v>
          </cell>
          <cell r="AM459">
            <v>500000</v>
          </cell>
          <cell r="AN459">
            <v>500000</v>
          </cell>
          <cell r="AO459">
            <v>500000</v>
          </cell>
          <cell r="AP459">
            <v>500000</v>
          </cell>
          <cell r="AQ459">
            <v>500000</v>
          </cell>
          <cell r="AR459">
            <v>500000</v>
          </cell>
          <cell r="AS459">
            <v>500000</v>
          </cell>
          <cell r="AT459">
            <v>500000</v>
          </cell>
          <cell r="AU459">
            <v>500000</v>
          </cell>
          <cell r="AV459">
            <v>6000000</v>
          </cell>
          <cell r="AW459">
            <v>44050000</v>
          </cell>
          <cell r="AX459">
            <v>44050000</v>
          </cell>
          <cell r="AY459">
            <v>44050000</v>
          </cell>
          <cell r="AZ459">
            <v>44050000</v>
          </cell>
          <cell r="BA459">
            <v>44050000</v>
          </cell>
          <cell r="BB459">
            <v>44050000</v>
          </cell>
          <cell r="BC459">
            <v>44050000</v>
          </cell>
          <cell r="BD459">
            <v>44050000</v>
          </cell>
          <cell r="BE459">
            <v>44050000</v>
          </cell>
          <cell r="BF459">
            <v>44050000</v>
          </cell>
          <cell r="BG459">
            <v>44050000</v>
          </cell>
          <cell r="BH459">
            <v>44050000</v>
          </cell>
          <cell r="BI459">
            <v>528600000</v>
          </cell>
          <cell r="BJ459">
            <v>200000</v>
          </cell>
          <cell r="BK459">
            <v>37320000</v>
          </cell>
          <cell r="BL459">
            <v>100000</v>
          </cell>
          <cell r="BM459">
            <v>37220000</v>
          </cell>
        </row>
        <row r="460">
          <cell r="A460">
            <v>454</v>
          </cell>
          <cell r="B460" t="str">
            <v>12/13</v>
          </cell>
          <cell r="C460">
            <v>13</v>
          </cell>
          <cell r="D460" t="str">
            <v>W</v>
          </cell>
          <cell r="E460" t="str">
            <v>P</v>
          </cell>
          <cell r="H460">
            <v>2</v>
          </cell>
          <cell r="I460" t="str">
            <v>W2P13 12/13</v>
          </cell>
          <cell r="J460">
            <v>100000</v>
          </cell>
          <cell r="K460">
            <v>100000</v>
          </cell>
          <cell r="L460">
            <v>100000</v>
          </cell>
          <cell r="M460">
            <v>100000</v>
          </cell>
          <cell r="N460">
            <v>100000</v>
          </cell>
          <cell r="O460">
            <v>100000</v>
          </cell>
          <cell r="P460">
            <v>100000</v>
          </cell>
          <cell r="Q460">
            <v>100000</v>
          </cell>
          <cell r="R460">
            <v>100000</v>
          </cell>
          <cell r="S460">
            <v>100000</v>
          </cell>
          <cell r="T460">
            <v>100000</v>
          </cell>
          <cell r="U460">
            <v>100000</v>
          </cell>
          <cell r="V460">
            <v>1200000</v>
          </cell>
          <cell r="W460">
            <v>88200000</v>
          </cell>
          <cell r="X460">
            <v>88200000</v>
          </cell>
          <cell r="Y460">
            <v>88200000</v>
          </cell>
          <cell r="Z460">
            <v>88200000</v>
          </cell>
          <cell r="AA460">
            <v>88200000</v>
          </cell>
          <cell r="AB460">
            <v>88200000</v>
          </cell>
          <cell r="AC460">
            <v>88200000</v>
          </cell>
          <cell r="AD460">
            <v>88200000</v>
          </cell>
          <cell r="AE460">
            <v>88200000</v>
          </cell>
          <cell r="AF460">
            <v>88200000</v>
          </cell>
          <cell r="AG460">
            <v>88200000</v>
          </cell>
          <cell r="AH460">
            <v>88200000</v>
          </cell>
          <cell r="AI460">
            <v>1058400000</v>
          </cell>
          <cell r="AJ460">
            <v>50000</v>
          </cell>
          <cell r="AK460">
            <v>50000</v>
          </cell>
          <cell r="AL460">
            <v>50000</v>
          </cell>
          <cell r="AM460">
            <v>50000</v>
          </cell>
          <cell r="AN460">
            <v>50000</v>
          </cell>
          <cell r="AO460">
            <v>50000</v>
          </cell>
          <cell r="AP460">
            <v>50000</v>
          </cell>
          <cell r="AQ460">
            <v>50000</v>
          </cell>
          <cell r="AR460">
            <v>50000</v>
          </cell>
          <cell r="AS460">
            <v>50000</v>
          </cell>
          <cell r="AT460">
            <v>50000</v>
          </cell>
          <cell r="AU460">
            <v>50000</v>
          </cell>
          <cell r="AV460">
            <v>600000</v>
          </cell>
          <cell r="AW460">
            <v>44100000</v>
          </cell>
          <cell r="AX460">
            <v>44100000</v>
          </cell>
          <cell r="AY460">
            <v>44100000</v>
          </cell>
          <cell r="AZ460">
            <v>44100000</v>
          </cell>
          <cell r="BA460">
            <v>44100000</v>
          </cell>
          <cell r="BB460">
            <v>44100000</v>
          </cell>
          <cell r="BC460">
            <v>44100000</v>
          </cell>
          <cell r="BD460">
            <v>44100000</v>
          </cell>
          <cell r="BE460">
            <v>44100000</v>
          </cell>
          <cell r="BF460">
            <v>44100000</v>
          </cell>
          <cell r="BG460">
            <v>44100000</v>
          </cell>
          <cell r="BH460">
            <v>44100000</v>
          </cell>
          <cell r="BI460">
            <v>529200000</v>
          </cell>
          <cell r="BJ460">
            <v>200000</v>
          </cell>
          <cell r="BK460">
            <v>37520000</v>
          </cell>
          <cell r="BL460">
            <v>100000</v>
          </cell>
          <cell r="BM460">
            <v>37320000</v>
          </cell>
        </row>
        <row r="461">
          <cell r="A461">
            <v>455</v>
          </cell>
          <cell r="B461" t="str">
            <v>12/13</v>
          </cell>
          <cell r="C461">
            <v>13</v>
          </cell>
          <cell r="D461" t="str">
            <v>W</v>
          </cell>
          <cell r="E461" t="str">
            <v>P</v>
          </cell>
          <cell r="H461">
            <v>3</v>
          </cell>
          <cell r="I461" t="str">
            <v>W3P13 12/13</v>
          </cell>
          <cell r="J461">
            <v>100000</v>
          </cell>
          <cell r="K461">
            <v>100000</v>
          </cell>
          <cell r="L461">
            <v>100000</v>
          </cell>
          <cell r="M461">
            <v>100000</v>
          </cell>
          <cell r="N461">
            <v>100000</v>
          </cell>
          <cell r="O461">
            <v>100000</v>
          </cell>
          <cell r="P461">
            <v>100000</v>
          </cell>
          <cell r="Q461">
            <v>100000</v>
          </cell>
          <cell r="R461">
            <v>100000</v>
          </cell>
          <cell r="S461">
            <v>100000</v>
          </cell>
          <cell r="T461">
            <v>100000</v>
          </cell>
          <cell r="U461">
            <v>100000</v>
          </cell>
          <cell r="V461">
            <v>1200000</v>
          </cell>
          <cell r="W461">
            <v>88300000</v>
          </cell>
          <cell r="X461">
            <v>88300000</v>
          </cell>
          <cell r="Y461">
            <v>88300000</v>
          </cell>
          <cell r="Z461">
            <v>88300000</v>
          </cell>
          <cell r="AA461">
            <v>88300000</v>
          </cell>
          <cell r="AB461">
            <v>88300000</v>
          </cell>
          <cell r="AC461">
            <v>88300000</v>
          </cell>
          <cell r="AD461">
            <v>88300000</v>
          </cell>
          <cell r="AE461">
            <v>88300000</v>
          </cell>
          <cell r="AF461">
            <v>88300000</v>
          </cell>
          <cell r="AG461">
            <v>88300000</v>
          </cell>
          <cell r="AH461">
            <v>88300000</v>
          </cell>
          <cell r="AI461">
            <v>1059600000</v>
          </cell>
          <cell r="AJ461">
            <v>50000</v>
          </cell>
          <cell r="AK461">
            <v>50000</v>
          </cell>
          <cell r="AL461">
            <v>50000</v>
          </cell>
          <cell r="AM461">
            <v>50000</v>
          </cell>
          <cell r="AN461">
            <v>50000</v>
          </cell>
          <cell r="AO461">
            <v>50000</v>
          </cell>
          <cell r="AP461">
            <v>50000</v>
          </cell>
          <cell r="AQ461">
            <v>50000</v>
          </cell>
          <cell r="AR461">
            <v>50000</v>
          </cell>
          <cell r="AS461">
            <v>50000</v>
          </cell>
          <cell r="AT461">
            <v>50000</v>
          </cell>
          <cell r="AU461">
            <v>50000</v>
          </cell>
          <cell r="AV461">
            <v>600000</v>
          </cell>
          <cell r="AW461">
            <v>44150000</v>
          </cell>
          <cell r="AX461">
            <v>44150000</v>
          </cell>
          <cell r="AY461">
            <v>44150000</v>
          </cell>
          <cell r="AZ461">
            <v>44150000</v>
          </cell>
          <cell r="BA461">
            <v>44150000</v>
          </cell>
          <cell r="BB461">
            <v>44150000</v>
          </cell>
          <cell r="BC461">
            <v>44150000</v>
          </cell>
          <cell r="BD461">
            <v>44150000</v>
          </cell>
          <cell r="BE461">
            <v>44150000</v>
          </cell>
          <cell r="BF461">
            <v>44150000</v>
          </cell>
          <cell r="BG461">
            <v>44150000</v>
          </cell>
          <cell r="BH461">
            <v>44150000</v>
          </cell>
          <cell r="BI461">
            <v>529800000</v>
          </cell>
          <cell r="BJ461">
            <v>200000</v>
          </cell>
          <cell r="BK461">
            <v>37720000</v>
          </cell>
          <cell r="BL461">
            <v>100000</v>
          </cell>
          <cell r="BM461">
            <v>37420000</v>
          </cell>
        </row>
        <row r="462">
          <cell r="A462">
            <v>456</v>
          </cell>
          <cell r="B462" t="str">
            <v>12/13</v>
          </cell>
          <cell r="C462">
            <v>13</v>
          </cell>
          <cell r="D462" t="str">
            <v>W</v>
          </cell>
          <cell r="E462" t="str">
            <v>P</v>
          </cell>
          <cell r="H462">
            <v>4</v>
          </cell>
          <cell r="I462" t="str">
            <v>W4P13 12/13</v>
          </cell>
          <cell r="J462">
            <v>100000</v>
          </cell>
          <cell r="K462">
            <v>100000</v>
          </cell>
          <cell r="L462">
            <v>100000</v>
          </cell>
          <cell r="M462">
            <v>100000</v>
          </cell>
          <cell r="N462">
            <v>100000</v>
          </cell>
          <cell r="O462">
            <v>100000</v>
          </cell>
          <cell r="P462">
            <v>100000</v>
          </cell>
          <cell r="Q462">
            <v>100000</v>
          </cell>
          <cell r="R462">
            <v>100000</v>
          </cell>
          <cell r="S462">
            <v>100000</v>
          </cell>
          <cell r="T462">
            <v>100000</v>
          </cell>
          <cell r="U462">
            <v>100000</v>
          </cell>
          <cell r="V462">
            <v>1200000</v>
          </cell>
          <cell r="W462">
            <v>88400000</v>
          </cell>
          <cell r="X462">
            <v>88400000</v>
          </cell>
          <cell r="Y462">
            <v>88400000</v>
          </cell>
          <cell r="Z462">
            <v>88400000</v>
          </cell>
          <cell r="AA462">
            <v>88400000</v>
          </cell>
          <cell r="AB462">
            <v>88400000</v>
          </cell>
          <cell r="AC462">
            <v>88400000</v>
          </cell>
          <cell r="AD462">
            <v>88400000</v>
          </cell>
          <cell r="AE462">
            <v>88400000</v>
          </cell>
          <cell r="AF462">
            <v>88400000</v>
          </cell>
          <cell r="AG462">
            <v>88400000</v>
          </cell>
          <cell r="AH462">
            <v>88400000</v>
          </cell>
          <cell r="AI462">
            <v>1060800000</v>
          </cell>
          <cell r="AJ462">
            <v>50000</v>
          </cell>
          <cell r="AK462">
            <v>50000</v>
          </cell>
          <cell r="AL462">
            <v>50000</v>
          </cell>
          <cell r="AM462">
            <v>50000</v>
          </cell>
          <cell r="AN462">
            <v>50000</v>
          </cell>
          <cell r="AO462">
            <v>50000</v>
          </cell>
          <cell r="AP462">
            <v>50000</v>
          </cell>
          <cell r="AQ462">
            <v>50000</v>
          </cell>
          <cell r="AR462">
            <v>50000</v>
          </cell>
          <cell r="AS462">
            <v>50000</v>
          </cell>
          <cell r="AT462">
            <v>50000</v>
          </cell>
          <cell r="AU462">
            <v>50000</v>
          </cell>
          <cell r="AV462">
            <v>600000</v>
          </cell>
          <cell r="AW462">
            <v>44200000</v>
          </cell>
          <cell r="AX462">
            <v>44200000</v>
          </cell>
          <cell r="AY462">
            <v>44200000</v>
          </cell>
          <cell r="AZ462">
            <v>44200000</v>
          </cell>
          <cell r="BA462">
            <v>44200000</v>
          </cell>
          <cell r="BB462">
            <v>44200000</v>
          </cell>
          <cell r="BC462">
            <v>44200000</v>
          </cell>
          <cell r="BD462">
            <v>44200000</v>
          </cell>
          <cell r="BE462">
            <v>44200000</v>
          </cell>
          <cell r="BF462">
            <v>44200000</v>
          </cell>
          <cell r="BG462">
            <v>44200000</v>
          </cell>
          <cell r="BH462">
            <v>44200000</v>
          </cell>
          <cell r="BI462">
            <v>530400000</v>
          </cell>
          <cell r="BJ462">
            <v>200000</v>
          </cell>
          <cell r="BK462">
            <v>37920000</v>
          </cell>
          <cell r="BL462">
            <v>500000</v>
          </cell>
          <cell r="BM462">
            <v>37920000</v>
          </cell>
        </row>
        <row r="463">
          <cell r="A463">
            <v>457</v>
          </cell>
          <cell r="B463" t="str">
            <v>12/13</v>
          </cell>
          <cell r="C463">
            <v>13</v>
          </cell>
          <cell r="E463" t="str">
            <v>P</v>
          </cell>
          <cell r="I463" t="str">
            <v>P13 12/13</v>
          </cell>
          <cell r="J463">
            <v>1300000</v>
          </cell>
          <cell r="K463">
            <v>1300000</v>
          </cell>
          <cell r="L463">
            <v>1300000</v>
          </cell>
          <cell r="M463">
            <v>1300000</v>
          </cell>
          <cell r="N463">
            <v>1300000</v>
          </cell>
          <cell r="O463">
            <v>1300000</v>
          </cell>
          <cell r="P463">
            <v>1300000</v>
          </cell>
          <cell r="Q463">
            <v>1300000</v>
          </cell>
          <cell r="R463">
            <v>1300000</v>
          </cell>
          <cell r="S463">
            <v>1300000</v>
          </cell>
          <cell r="T463">
            <v>1300000</v>
          </cell>
          <cell r="U463">
            <v>1300000</v>
          </cell>
          <cell r="V463">
            <v>15600000</v>
          </cell>
          <cell r="W463">
            <v>88400000</v>
          </cell>
          <cell r="X463">
            <v>88400000</v>
          </cell>
          <cell r="Y463">
            <v>88400000</v>
          </cell>
          <cell r="Z463">
            <v>88400000</v>
          </cell>
          <cell r="AA463">
            <v>88400000</v>
          </cell>
          <cell r="AB463">
            <v>88400000</v>
          </cell>
          <cell r="AC463">
            <v>88400000</v>
          </cell>
          <cell r="AD463">
            <v>88400000</v>
          </cell>
          <cell r="AE463">
            <v>88400000</v>
          </cell>
          <cell r="AF463">
            <v>88400000</v>
          </cell>
          <cell r="AG463">
            <v>88400000</v>
          </cell>
          <cell r="AH463">
            <v>88400000</v>
          </cell>
          <cell r="AI463">
            <v>1060800000</v>
          </cell>
          <cell r="AJ463">
            <v>650000</v>
          </cell>
          <cell r="AK463">
            <v>650000</v>
          </cell>
          <cell r="AL463">
            <v>650000</v>
          </cell>
          <cell r="AM463">
            <v>650000</v>
          </cell>
          <cell r="AN463">
            <v>650000</v>
          </cell>
          <cell r="AO463">
            <v>650000</v>
          </cell>
          <cell r="AP463">
            <v>650000</v>
          </cell>
          <cell r="AQ463">
            <v>650000</v>
          </cell>
          <cell r="AR463">
            <v>650000</v>
          </cell>
          <cell r="AS463">
            <v>650000</v>
          </cell>
          <cell r="AT463">
            <v>650000</v>
          </cell>
          <cell r="AU463">
            <v>650000</v>
          </cell>
          <cell r="AV463">
            <v>7800000</v>
          </cell>
          <cell r="AW463">
            <v>44200000</v>
          </cell>
          <cell r="AX463">
            <v>44200000</v>
          </cell>
          <cell r="AY463">
            <v>44200000</v>
          </cell>
          <cell r="AZ463">
            <v>44200000</v>
          </cell>
          <cell r="BA463">
            <v>44200000</v>
          </cell>
          <cell r="BB463">
            <v>44200000</v>
          </cell>
          <cell r="BC463">
            <v>44200000</v>
          </cell>
          <cell r="BD463">
            <v>44200000</v>
          </cell>
          <cell r="BE463">
            <v>44200000</v>
          </cell>
          <cell r="BF463">
            <v>44200000</v>
          </cell>
          <cell r="BG463">
            <v>44200000</v>
          </cell>
          <cell r="BH463">
            <v>44200000</v>
          </cell>
          <cell r="BI463">
            <v>530400000</v>
          </cell>
          <cell r="BJ463">
            <v>800000</v>
          </cell>
          <cell r="BK463">
            <v>37920000</v>
          </cell>
          <cell r="BL463">
            <v>800000</v>
          </cell>
          <cell r="BM463">
            <v>37920000</v>
          </cell>
        </row>
        <row r="464">
          <cell r="A464">
            <v>458</v>
          </cell>
          <cell r="B464" t="str">
            <v>12/13</v>
          </cell>
          <cell r="E464" t="str">
            <v>FY</v>
          </cell>
          <cell r="G464" t="str">
            <v>FY</v>
          </cell>
          <cell r="I464" t="str">
            <v>FY 12/13</v>
          </cell>
          <cell r="J464">
            <v>16900000</v>
          </cell>
          <cell r="K464">
            <v>16900000</v>
          </cell>
          <cell r="L464">
            <v>16900000</v>
          </cell>
          <cell r="M464">
            <v>16900000</v>
          </cell>
          <cell r="N464">
            <v>16900000</v>
          </cell>
          <cell r="O464">
            <v>16900000</v>
          </cell>
          <cell r="P464">
            <v>16900000</v>
          </cell>
          <cell r="Q464">
            <v>16900000</v>
          </cell>
          <cell r="R464">
            <v>16900000</v>
          </cell>
          <cell r="S464">
            <v>16900000</v>
          </cell>
          <cell r="T464">
            <v>16900000</v>
          </cell>
          <cell r="U464">
            <v>16900000</v>
          </cell>
          <cell r="V464">
            <v>202800000</v>
          </cell>
          <cell r="W464">
            <v>88400000</v>
          </cell>
          <cell r="X464">
            <v>88400000</v>
          </cell>
          <cell r="Y464">
            <v>88400000</v>
          </cell>
          <cell r="Z464">
            <v>88400000</v>
          </cell>
          <cell r="AA464">
            <v>88400000</v>
          </cell>
          <cell r="AB464">
            <v>88400000</v>
          </cell>
          <cell r="AC464">
            <v>88400000</v>
          </cell>
          <cell r="AD464">
            <v>88400000</v>
          </cell>
          <cell r="AE464">
            <v>88400000</v>
          </cell>
          <cell r="AF464">
            <v>88400000</v>
          </cell>
          <cell r="AG464">
            <v>88400000</v>
          </cell>
          <cell r="AH464">
            <v>88400000</v>
          </cell>
          <cell r="AI464">
            <v>1060800000</v>
          </cell>
          <cell r="AJ464">
            <v>8450000</v>
          </cell>
          <cell r="AK464">
            <v>8450000</v>
          </cell>
          <cell r="AL464">
            <v>8450000</v>
          </cell>
          <cell r="AM464">
            <v>8450000</v>
          </cell>
          <cell r="AN464">
            <v>8450000</v>
          </cell>
          <cell r="AO464">
            <v>8450000</v>
          </cell>
          <cell r="AP464">
            <v>8450000</v>
          </cell>
          <cell r="AQ464">
            <v>8450000</v>
          </cell>
          <cell r="AR464">
            <v>8450000</v>
          </cell>
          <cell r="AS464">
            <v>8450000</v>
          </cell>
          <cell r="AT464">
            <v>8450000</v>
          </cell>
          <cell r="AU464">
            <v>8450000</v>
          </cell>
          <cell r="AV464">
            <v>101400000</v>
          </cell>
          <cell r="AW464">
            <v>44200000</v>
          </cell>
          <cell r="AX464">
            <v>44200000</v>
          </cell>
          <cell r="AY464">
            <v>44200000</v>
          </cell>
          <cell r="AZ464">
            <v>44200000</v>
          </cell>
          <cell r="BA464">
            <v>44200000</v>
          </cell>
          <cell r="BB464">
            <v>44200000</v>
          </cell>
          <cell r="BC464">
            <v>44200000</v>
          </cell>
          <cell r="BD464">
            <v>44200000</v>
          </cell>
          <cell r="BE464">
            <v>44200000</v>
          </cell>
          <cell r="BF464">
            <v>44200000</v>
          </cell>
          <cell r="BG464">
            <v>44200000</v>
          </cell>
          <cell r="BH464">
            <v>44200000</v>
          </cell>
          <cell r="BI464">
            <v>530400000</v>
          </cell>
          <cell r="BJ464">
            <v>6560000</v>
          </cell>
          <cell r="BK464">
            <v>37920000</v>
          </cell>
          <cell r="BL464">
            <v>6560000</v>
          </cell>
          <cell r="BM464">
            <v>37920000</v>
          </cell>
        </row>
        <row r="465">
          <cell r="A465">
            <v>459</v>
          </cell>
          <cell r="B465" t="str">
            <v>13/14</v>
          </cell>
          <cell r="C465">
            <v>1</v>
          </cell>
          <cell r="D465" t="str">
            <v>W</v>
          </cell>
          <cell r="E465" t="str">
            <v>P</v>
          </cell>
          <cell r="F465" t="str">
            <v>    13/14               13/14                  13/14</v>
          </cell>
          <cell r="G465">
            <v>1</v>
          </cell>
          <cell r="H465">
            <v>1</v>
          </cell>
          <cell r="I465" t="str">
            <v>W1P1 13/14</v>
          </cell>
          <cell r="J465">
            <v>1000000</v>
          </cell>
          <cell r="K465">
            <v>1000000</v>
          </cell>
          <cell r="L465">
            <v>1000000</v>
          </cell>
          <cell r="M465">
            <v>1000000</v>
          </cell>
          <cell r="N465">
            <v>1000000</v>
          </cell>
          <cell r="O465">
            <v>1000000</v>
          </cell>
          <cell r="P465">
            <v>1000000</v>
          </cell>
          <cell r="Q465">
            <v>1000000</v>
          </cell>
          <cell r="R465">
            <v>1000000</v>
          </cell>
          <cell r="S465">
            <v>1000000</v>
          </cell>
          <cell r="T465">
            <v>1000000</v>
          </cell>
          <cell r="U465">
            <v>1000000</v>
          </cell>
          <cell r="V465">
            <v>12000000</v>
          </cell>
          <cell r="W465">
            <v>89400000</v>
          </cell>
          <cell r="X465">
            <v>89400000</v>
          </cell>
          <cell r="Y465">
            <v>89400000</v>
          </cell>
          <cell r="Z465">
            <v>89400000</v>
          </cell>
          <cell r="AA465">
            <v>89400000</v>
          </cell>
          <cell r="AB465">
            <v>89400000</v>
          </cell>
          <cell r="AC465">
            <v>89400000</v>
          </cell>
          <cell r="AD465">
            <v>89400000</v>
          </cell>
          <cell r="AE465">
            <v>89400000</v>
          </cell>
          <cell r="AF465">
            <v>89400000</v>
          </cell>
          <cell r="AG465">
            <v>89400000</v>
          </cell>
          <cell r="AH465">
            <v>89400000</v>
          </cell>
          <cell r="AI465">
            <v>1072800000</v>
          </cell>
          <cell r="AJ465">
            <v>500000</v>
          </cell>
          <cell r="AK465">
            <v>500000</v>
          </cell>
          <cell r="AL465">
            <v>500000</v>
          </cell>
          <cell r="AM465">
            <v>500000</v>
          </cell>
          <cell r="AN465">
            <v>500000</v>
          </cell>
          <cell r="AO465">
            <v>500000</v>
          </cell>
          <cell r="AP465">
            <v>500000</v>
          </cell>
          <cell r="AQ465">
            <v>500000</v>
          </cell>
          <cell r="AR465">
            <v>500000</v>
          </cell>
          <cell r="AS465">
            <v>500000</v>
          </cell>
          <cell r="AT465">
            <v>500000</v>
          </cell>
          <cell r="AU465">
            <v>500000</v>
          </cell>
          <cell r="AV465">
            <v>6000000</v>
          </cell>
          <cell r="AW465">
            <v>44700000</v>
          </cell>
          <cell r="AX465">
            <v>44700000</v>
          </cell>
          <cell r="AY465">
            <v>44700000</v>
          </cell>
          <cell r="AZ465">
            <v>44700000</v>
          </cell>
          <cell r="BA465">
            <v>44700000</v>
          </cell>
          <cell r="BB465">
            <v>44700000</v>
          </cell>
          <cell r="BC465">
            <v>44700000</v>
          </cell>
          <cell r="BD465">
            <v>44700000</v>
          </cell>
          <cell r="BE465">
            <v>44700000</v>
          </cell>
          <cell r="BF465">
            <v>44700000</v>
          </cell>
          <cell r="BG465">
            <v>44700000</v>
          </cell>
          <cell r="BH465">
            <v>44700000</v>
          </cell>
          <cell r="BI465">
            <v>536400000</v>
          </cell>
          <cell r="BJ465">
            <v>200000</v>
          </cell>
          <cell r="BK465">
            <v>38120000</v>
          </cell>
          <cell r="BL465">
            <v>100000</v>
          </cell>
          <cell r="BM465">
            <v>38020000</v>
          </cell>
        </row>
        <row r="466">
          <cell r="A466">
            <v>460</v>
          </cell>
          <cell r="B466" t="str">
            <v>13/14</v>
          </cell>
          <cell r="C466">
            <v>1</v>
          </cell>
          <cell r="D466" t="str">
            <v>W</v>
          </cell>
          <cell r="E466" t="str">
            <v>P</v>
          </cell>
          <cell r="H466">
            <v>2</v>
          </cell>
          <cell r="I466" t="str">
            <v>W2P1 13/14</v>
          </cell>
          <cell r="J466">
            <v>100000</v>
          </cell>
          <cell r="K466">
            <v>100000</v>
          </cell>
          <cell r="L466">
            <v>100000</v>
          </cell>
          <cell r="M466">
            <v>100000</v>
          </cell>
          <cell r="N466">
            <v>100000</v>
          </cell>
          <cell r="O466">
            <v>100000</v>
          </cell>
          <cell r="P466">
            <v>100000</v>
          </cell>
          <cell r="Q466">
            <v>100000</v>
          </cell>
          <cell r="R466">
            <v>100000</v>
          </cell>
          <cell r="S466">
            <v>100000</v>
          </cell>
          <cell r="T466">
            <v>100000</v>
          </cell>
          <cell r="U466">
            <v>100000</v>
          </cell>
          <cell r="V466">
            <v>1200000</v>
          </cell>
          <cell r="W466">
            <v>89500000</v>
          </cell>
          <cell r="X466">
            <v>89500000</v>
          </cell>
          <cell r="Y466">
            <v>89500000</v>
          </cell>
          <cell r="Z466">
            <v>89500000</v>
          </cell>
          <cell r="AA466">
            <v>89500000</v>
          </cell>
          <cell r="AB466">
            <v>89500000</v>
          </cell>
          <cell r="AC466">
            <v>89500000</v>
          </cell>
          <cell r="AD466">
            <v>89500000</v>
          </cell>
          <cell r="AE466">
            <v>89500000</v>
          </cell>
          <cell r="AF466">
            <v>89500000</v>
          </cell>
          <cell r="AG466">
            <v>89500000</v>
          </cell>
          <cell r="AH466">
            <v>89500000</v>
          </cell>
          <cell r="AI466">
            <v>1074000000</v>
          </cell>
          <cell r="AJ466">
            <v>50000</v>
          </cell>
          <cell r="AK466">
            <v>50000</v>
          </cell>
          <cell r="AL466">
            <v>50000</v>
          </cell>
          <cell r="AM466">
            <v>50000</v>
          </cell>
          <cell r="AN466">
            <v>50000</v>
          </cell>
          <cell r="AO466">
            <v>50000</v>
          </cell>
          <cell r="AP466">
            <v>50000</v>
          </cell>
          <cell r="AQ466">
            <v>50000</v>
          </cell>
          <cell r="AR466">
            <v>50000</v>
          </cell>
          <cell r="AS466">
            <v>50000</v>
          </cell>
          <cell r="AT466">
            <v>50000</v>
          </cell>
          <cell r="AU466">
            <v>50000</v>
          </cell>
          <cell r="AV466">
            <v>600000</v>
          </cell>
          <cell r="AW466">
            <v>44750000</v>
          </cell>
          <cell r="AX466">
            <v>44750000</v>
          </cell>
          <cell r="AY466">
            <v>44750000</v>
          </cell>
          <cell r="AZ466">
            <v>44750000</v>
          </cell>
          <cell r="BA466">
            <v>44750000</v>
          </cell>
          <cell r="BB466">
            <v>44750000</v>
          </cell>
          <cell r="BC466">
            <v>44750000</v>
          </cell>
          <cell r="BD466">
            <v>44750000</v>
          </cell>
          <cell r="BE466">
            <v>44750000</v>
          </cell>
          <cell r="BF466">
            <v>44750000</v>
          </cell>
          <cell r="BG466">
            <v>44750000</v>
          </cell>
          <cell r="BH466">
            <v>44750000</v>
          </cell>
          <cell r="BI466">
            <v>537000000</v>
          </cell>
          <cell r="BJ466">
            <v>200000</v>
          </cell>
          <cell r="BK466">
            <v>38320000</v>
          </cell>
          <cell r="BL466">
            <v>100000</v>
          </cell>
          <cell r="BM466">
            <v>38120000</v>
          </cell>
        </row>
        <row r="467">
          <cell r="A467">
            <v>461</v>
          </cell>
          <cell r="B467" t="str">
            <v>13/14</v>
          </cell>
          <cell r="C467">
            <v>1</v>
          </cell>
          <cell r="D467" t="str">
            <v>W</v>
          </cell>
          <cell r="E467" t="str">
            <v>P</v>
          </cell>
          <cell r="H467">
            <v>3</v>
          </cell>
          <cell r="I467" t="str">
            <v>W3P1 13/14</v>
          </cell>
          <cell r="J467">
            <v>100000</v>
          </cell>
          <cell r="K467">
            <v>100000</v>
          </cell>
          <cell r="L467">
            <v>100000</v>
          </cell>
          <cell r="M467">
            <v>100000</v>
          </cell>
          <cell r="N467">
            <v>100000</v>
          </cell>
          <cell r="O467">
            <v>100000</v>
          </cell>
          <cell r="P467">
            <v>100000</v>
          </cell>
          <cell r="Q467">
            <v>100000</v>
          </cell>
          <cell r="R467">
            <v>100000</v>
          </cell>
          <cell r="S467">
            <v>100000</v>
          </cell>
          <cell r="T467">
            <v>100000</v>
          </cell>
          <cell r="U467">
            <v>100000</v>
          </cell>
          <cell r="V467">
            <v>1200000</v>
          </cell>
          <cell r="W467">
            <v>89600000</v>
          </cell>
          <cell r="X467">
            <v>89600000</v>
          </cell>
          <cell r="Y467">
            <v>89600000</v>
          </cell>
          <cell r="Z467">
            <v>89600000</v>
          </cell>
          <cell r="AA467">
            <v>89600000</v>
          </cell>
          <cell r="AB467">
            <v>89600000</v>
          </cell>
          <cell r="AC467">
            <v>89600000</v>
          </cell>
          <cell r="AD467">
            <v>89600000</v>
          </cell>
          <cell r="AE467">
            <v>89600000</v>
          </cell>
          <cell r="AF467">
            <v>89600000</v>
          </cell>
          <cell r="AG467">
            <v>89600000</v>
          </cell>
          <cell r="AH467">
            <v>89600000</v>
          </cell>
          <cell r="AI467">
            <v>1075200000</v>
          </cell>
          <cell r="AJ467">
            <v>50000</v>
          </cell>
          <cell r="AK467">
            <v>50000</v>
          </cell>
          <cell r="AL467">
            <v>50000</v>
          </cell>
          <cell r="AM467">
            <v>50000</v>
          </cell>
          <cell r="AN467">
            <v>50000</v>
          </cell>
          <cell r="AO467">
            <v>50000</v>
          </cell>
          <cell r="AP467">
            <v>50000</v>
          </cell>
          <cell r="AQ467">
            <v>50000</v>
          </cell>
          <cell r="AR467">
            <v>50000</v>
          </cell>
          <cell r="AS467">
            <v>50000</v>
          </cell>
          <cell r="AT467">
            <v>50000</v>
          </cell>
          <cell r="AU467">
            <v>50000</v>
          </cell>
          <cell r="AV467">
            <v>600000</v>
          </cell>
          <cell r="AW467">
            <v>44800000</v>
          </cell>
          <cell r="AX467">
            <v>44800000</v>
          </cell>
          <cell r="AY467">
            <v>44800000</v>
          </cell>
          <cell r="AZ467">
            <v>44800000</v>
          </cell>
          <cell r="BA467">
            <v>44800000</v>
          </cell>
          <cell r="BB467">
            <v>44800000</v>
          </cell>
          <cell r="BC467">
            <v>44800000</v>
          </cell>
          <cell r="BD467">
            <v>44800000</v>
          </cell>
          <cell r="BE467">
            <v>44800000</v>
          </cell>
          <cell r="BF467">
            <v>44800000</v>
          </cell>
          <cell r="BG467">
            <v>44800000</v>
          </cell>
          <cell r="BH467">
            <v>44800000</v>
          </cell>
          <cell r="BI467">
            <v>537600000</v>
          </cell>
          <cell r="BJ467">
            <v>200000</v>
          </cell>
          <cell r="BK467">
            <v>38520000</v>
          </cell>
          <cell r="BL467">
            <v>100000</v>
          </cell>
          <cell r="BM467">
            <v>38220000</v>
          </cell>
        </row>
        <row r="468">
          <cell r="A468">
            <v>462</v>
          </cell>
          <cell r="B468" t="str">
            <v>13/14</v>
          </cell>
          <cell r="C468">
            <v>1</v>
          </cell>
          <cell r="D468" t="str">
            <v>W</v>
          </cell>
          <cell r="E468" t="str">
            <v>P</v>
          </cell>
          <cell r="H468">
            <v>4</v>
          </cell>
          <cell r="I468" t="str">
            <v>W4P1 13/14</v>
          </cell>
          <cell r="J468">
            <v>100000</v>
          </cell>
          <cell r="K468">
            <v>100000</v>
          </cell>
          <cell r="L468">
            <v>100000</v>
          </cell>
          <cell r="M468">
            <v>100000</v>
          </cell>
          <cell r="N468">
            <v>100000</v>
          </cell>
          <cell r="O468">
            <v>100000</v>
          </cell>
          <cell r="P468">
            <v>100000</v>
          </cell>
          <cell r="Q468">
            <v>100000</v>
          </cell>
          <cell r="R468">
            <v>100000</v>
          </cell>
          <cell r="S468">
            <v>100000</v>
          </cell>
          <cell r="T468">
            <v>100000</v>
          </cell>
          <cell r="U468">
            <v>100000</v>
          </cell>
          <cell r="V468">
            <v>1200000</v>
          </cell>
          <cell r="W468">
            <v>89700000</v>
          </cell>
          <cell r="X468">
            <v>89700000</v>
          </cell>
          <cell r="Y468">
            <v>89700000</v>
          </cell>
          <cell r="Z468">
            <v>89700000</v>
          </cell>
          <cell r="AA468">
            <v>89700000</v>
          </cell>
          <cell r="AB468">
            <v>89700000</v>
          </cell>
          <cell r="AC468">
            <v>89700000</v>
          </cell>
          <cell r="AD468">
            <v>89700000</v>
          </cell>
          <cell r="AE468">
            <v>89700000</v>
          </cell>
          <cell r="AF468">
            <v>89700000</v>
          </cell>
          <cell r="AG468">
            <v>89700000</v>
          </cell>
          <cell r="AH468">
            <v>89700000</v>
          </cell>
          <cell r="AI468">
            <v>1076400000</v>
          </cell>
          <cell r="AJ468">
            <v>50000</v>
          </cell>
          <cell r="AK468">
            <v>50000</v>
          </cell>
          <cell r="AL468">
            <v>50000</v>
          </cell>
          <cell r="AM468">
            <v>50000</v>
          </cell>
          <cell r="AN468">
            <v>50000</v>
          </cell>
          <cell r="AO468">
            <v>50000</v>
          </cell>
          <cell r="AP468">
            <v>50000</v>
          </cell>
          <cell r="AQ468">
            <v>50000</v>
          </cell>
          <cell r="AR468">
            <v>50000</v>
          </cell>
          <cell r="AS468">
            <v>50000</v>
          </cell>
          <cell r="AT468">
            <v>50000</v>
          </cell>
          <cell r="AU468">
            <v>50000</v>
          </cell>
          <cell r="AV468">
            <v>600000</v>
          </cell>
          <cell r="AW468">
            <v>44850000</v>
          </cell>
          <cell r="AX468">
            <v>44850000</v>
          </cell>
          <cell r="AY468">
            <v>44850000</v>
          </cell>
          <cell r="AZ468">
            <v>44850000</v>
          </cell>
          <cell r="BA468">
            <v>44850000</v>
          </cell>
          <cell r="BB468">
            <v>44850000</v>
          </cell>
          <cell r="BC468">
            <v>44850000</v>
          </cell>
          <cell r="BD468">
            <v>44850000</v>
          </cell>
          <cell r="BE468">
            <v>44850000</v>
          </cell>
          <cell r="BF468">
            <v>44850000</v>
          </cell>
          <cell r="BG468">
            <v>44850000</v>
          </cell>
          <cell r="BH468">
            <v>44850000</v>
          </cell>
          <cell r="BI468">
            <v>538200000</v>
          </cell>
          <cell r="BJ468">
            <v>200000</v>
          </cell>
          <cell r="BK468">
            <v>38720000</v>
          </cell>
          <cell r="BL468">
            <v>100000</v>
          </cell>
          <cell r="BM468">
            <v>38320000</v>
          </cell>
        </row>
        <row r="469">
          <cell r="A469">
            <v>463</v>
          </cell>
          <cell r="B469" t="str">
            <v>13/14</v>
          </cell>
          <cell r="C469">
            <v>1</v>
          </cell>
          <cell r="E469" t="str">
            <v>P</v>
          </cell>
          <cell r="I469" t="str">
            <v>P1 13/14</v>
          </cell>
          <cell r="J469">
            <v>1300000</v>
          </cell>
          <cell r="K469">
            <v>1300000</v>
          </cell>
          <cell r="L469">
            <v>1300000</v>
          </cell>
          <cell r="M469">
            <v>1300000</v>
          </cell>
          <cell r="N469">
            <v>1300000</v>
          </cell>
          <cell r="O469">
            <v>1300000</v>
          </cell>
          <cell r="P469">
            <v>1300000</v>
          </cell>
          <cell r="Q469">
            <v>1300000</v>
          </cell>
          <cell r="R469">
            <v>1300000</v>
          </cell>
          <cell r="S469">
            <v>1300000</v>
          </cell>
          <cell r="T469">
            <v>1300000</v>
          </cell>
          <cell r="U469">
            <v>1300000</v>
          </cell>
          <cell r="V469">
            <v>15600000</v>
          </cell>
          <cell r="W469">
            <v>89700000</v>
          </cell>
          <cell r="X469">
            <v>89700000</v>
          </cell>
          <cell r="Y469">
            <v>89700000</v>
          </cell>
          <cell r="Z469">
            <v>89700000</v>
          </cell>
          <cell r="AA469">
            <v>89700000</v>
          </cell>
          <cell r="AB469">
            <v>89700000</v>
          </cell>
          <cell r="AC469">
            <v>89700000</v>
          </cell>
          <cell r="AD469">
            <v>89700000</v>
          </cell>
          <cell r="AE469">
            <v>89700000</v>
          </cell>
          <cell r="AF469">
            <v>89700000</v>
          </cell>
          <cell r="AG469">
            <v>89700000</v>
          </cell>
          <cell r="AH469">
            <v>89700000</v>
          </cell>
          <cell r="AI469">
            <v>1076400000</v>
          </cell>
          <cell r="AJ469">
            <v>650000</v>
          </cell>
          <cell r="AK469">
            <v>650000</v>
          </cell>
          <cell r="AL469">
            <v>650000</v>
          </cell>
          <cell r="AM469">
            <v>650000</v>
          </cell>
          <cell r="AN469">
            <v>650000</v>
          </cell>
          <cell r="AO469">
            <v>650000</v>
          </cell>
          <cell r="AP469">
            <v>650000</v>
          </cell>
          <cell r="AQ469">
            <v>650000</v>
          </cell>
          <cell r="AR469">
            <v>650000</v>
          </cell>
          <cell r="AS469">
            <v>650000</v>
          </cell>
          <cell r="AT469">
            <v>650000</v>
          </cell>
          <cell r="AU469">
            <v>650000</v>
          </cell>
          <cell r="AV469">
            <v>7800000</v>
          </cell>
          <cell r="AW469">
            <v>44850000</v>
          </cell>
          <cell r="AX469">
            <v>44850000</v>
          </cell>
          <cell r="AY469">
            <v>44850000</v>
          </cell>
          <cell r="AZ469">
            <v>44850000</v>
          </cell>
          <cell r="BA469">
            <v>44850000</v>
          </cell>
          <cell r="BB469">
            <v>44850000</v>
          </cell>
          <cell r="BC469">
            <v>44850000</v>
          </cell>
          <cell r="BD469">
            <v>44850000</v>
          </cell>
          <cell r="BE469">
            <v>44850000</v>
          </cell>
          <cell r="BF469">
            <v>44850000</v>
          </cell>
          <cell r="BG469">
            <v>44850000</v>
          </cell>
          <cell r="BH469">
            <v>44850000</v>
          </cell>
          <cell r="BI469">
            <v>538200000</v>
          </cell>
          <cell r="BJ469">
            <v>800000</v>
          </cell>
          <cell r="BK469">
            <v>38720000</v>
          </cell>
          <cell r="BL469">
            <v>400000</v>
          </cell>
          <cell r="BM469">
            <v>38320000</v>
          </cell>
        </row>
        <row r="470">
          <cell r="A470">
            <v>464</v>
          </cell>
          <cell r="B470" t="str">
            <v>13/14</v>
          </cell>
          <cell r="C470">
            <v>2</v>
          </cell>
          <cell r="D470" t="str">
            <v>W</v>
          </cell>
          <cell r="E470" t="str">
            <v>P</v>
          </cell>
          <cell r="G470">
            <v>2</v>
          </cell>
          <cell r="H470">
            <v>1</v>
          </cell>
          <cell r="I470" t="str">
            <v>W1P2 13/14</v>
          </cell>
          <cell r="J470">
            <v>1000000</v>
          </cell>
          <cell r="K470">
            <v>1000000</v>
          </cell>
          <cell r="L470">
            <v>1000000</v>
          </cell>
          <cell r="M470">
            <v>1000000</v>
          </cell>
          <cell r="N470">
            <v>1000000</v>
          </cell>
          <cell r="O470">
            <v>1000000</v>
          </cell>
          <cell r="P470">
            <v>1000000</v>
          </cell>
          <cell r="Q470">
            <v>1000000</v>
          </cell>
          <cell r="R470">
            <v>1000000</v>
          </cell>
          <cell r="S470">
            <v>1000000</v>
          </cell>
          <cell r="T470">
            <v>1000000</v>
          </cell>
          <cell r="U470">
            <v>1000000</v>
          </cell>
          <cell r="V470">
            <v>12000000</v>
          </cell>
          <cell r="W470">
            <v>90700000</v>
          </cell>
          <cell r="X470">
            <v>90700000</v>
          </cell>
          <cell r="Y470">
            <v>90700000</v>
          </cell>
          <cell r="Z470">
            <v>90700000</v>
          </cell>
          <cell r="AA470">
            <v>90700000</v>
          </cell>
          <cell r="AB470">
            <v>90700000</v>
          </cell>
          <cell r="AC470">
            <v>90700000</v>
          </cell>
          <cell r="AD470">
            <v>90700000</v>
          </cell>
          <cell r="AE470">
            <v>90700000</v>
          </cell>
          <cell r="AF470">
            <v>90700000</v>
          </cell>
          <cell r="AG470">
            <v>90700000</v>
          </cell>
          <cell r="AH470">
            <v>90700000</v>
          </cell>
          <cell r="AI470">
            <v>1088400000</v>
          </cell>
          <cell r="AJ470">
            <v>500000</v>
          </cell>
          <cell r="AK470">
            <v>500000</v>
          </cell>
          <cell r="AL470">
            <v>500000</v>
          </cell>
          <cell r="AM470">
            <v>500000</v>
          </cell>
          <cell r="AN470">
            <v>500000</v>
          </cell>
          <cell r="AO470">
            <v>500000</v>
          </cell>
          <cell r="AP470">
            <v>500000</v>
          </cell>
          <cell r="AQ470">
            <v>500000</v>
          </cell>
          <cell r="AR470">
            <v>500000</v>
          </cell>
          <cell r="AS470">
            <v>500000</v>
          </cell>
          <cell r="AT470">
            <v>500000</v>
          </cell>
          <cell r="AU470">
            <v>500000</v>
          </cell>
          <cell r="AV470">
            <v>6000000</v>
          </cell>
          <cell r="AW470">
            <v>45350000</v>
          </cell>
          <cell r="AX470">
            <v>45350000</v>
          </cell>
          <cell r="AY470">
            <v>45350000</v>
          </cell>
          <cell r="AZ470">
            <v>45350000</v>
          </cell>
          <cell r="BA470">
            <v>45350000</v>
          </cell>
          <cell r="BB470">
            <v>45350000</v>
          </cell>
          <cell r="BC470">
            <v>45350000</v>
          </cell>
          <cell r="BD470">
            <v>45350000</v>
          </cell>
          <cell r="BE470">
            <v>45350000</v>
          </cell>
          <cell r="BF470">
            <v>45350000</v>
          </cell>
          <cell r="BG470">
            <v>45350000</v>
          </cell>
          <cell r="BH470">
            <v>45350000</v>
          </cell>
          <cell r="BI470">
            <v>544200000</v>
          </cell>
          <cell r="BJ470">
            <v>40000</v>
          </cell>
          <cell r="BK470">
            <v>38760000</v>
          </cell>
          <cell r="BL470">
            <v>13333.333333333334</v>
          </cell>
          <cell r="BM470">
            <v>38333333.333333336</v>
          </cell>
        </row>
        <row r="471">
          <cell r="A471">
            <v>465</v>
          </cell>
          <cell r="B471" t="str">
            <v>13/14</v>
          </cell>
          <cell r="C471">
            <v>2</v>
          </cell>
          <cell r="D471" t="str">
            <v>W</v>
          </cell>
          <cell r="E471" t="str">
            <v>P</v>
          </cell>
          <cell r="H471">
            <v>2</v>
          </cell>
          <cell r="I471" t="str">
            <v>W2P2 13/14</v>
          </cell>
          <cell r="J471">
            <v>100000</v>
          </cell>
          <cell r="K471">
            <v>100000</v>
          </cell>
          <cell r="L471">
            <v>100000</v>
          </cell>
          <cell r="M471">
            <v>100000</v>
          </cell>
          <cell r="N471">
            <v>100000</v>
          </cell>
          <cell r="O471">
            <v>100000</v>
          </cell>
          <cell r="P471">
            <v>100000</v>
          </cell>
          <cell r="Q471">
            <v>100000</v>
          </cell>
          <cell r="R471">
            <v>100000</v>
          </cell>
          <cell r="S471">
            <v>100000</v>
          </cell>
          <cell r="T471">
            <v>100000</v>
          </cell>
          <cell r="U471">
            <v>100000</v>
          </cell>
          <cell r="V471">
            <v>1200000</v>
          </cell>
          <cell r="W471">
            <v>90800000</v>
          </cell>
          <cell r="X471">
            <v>90800000</v>
          </cell>
          <cell r="Y471">
            <v>90800000</v>
          </cell>
          <cell r="Z471">
            <v>90800000</v>
          </cell>
          <cell r="AA471">
            <v>90800000</v>
          </cell>
          <cell r="AB471">
            <v>90800000</v>
          </cell>
          <cell r="AC471">
            <v>90800000</v>
          </cell>
          <cell r="AD471">
            <v>90800000</v>
          </cell>
          <cell r="AE471">
            <v>90800000</v>
          </cell>
          <cell r="AF471">
            <v>90800000</v>
          </cell>
          <cell r="AG471">
            <v>90800000</v>
          </cell>
          <cell r="AH471">
            <v>90800000</v>
          </cell>
          <cell r="AI471">
            <v>1089600000</v>
          </cell>
          <cell r="AJ471">
            <v>50000</v>
          </cell>
          <cell r="AK471">
            <v>50000</v>
          </cell>
          <cell r="AL471">
            <v>50000</v>
          </cell>
          <cell r="AM471">
            <v>50000</v>
          </cell>
          <cell r="AN471">
            <v>50000</v>
          </cell>
          <cell r="AO471">
            <v>50000</v>
          </cell>
          <cell r="AP471">
            <v>50000</v>
          </cell>
          <cell r="AQ471">
            <v>50000</v>
          </cell>
          <cell r="AR471">
            <v>50000</v>
          </cell>
          <cell r="AS471">
            <v>50000</v>
          </cell>
          <cell r="AT471">
            <v>50000</v>
          </cell>
          <cell r="AU471">
            <v>50000</v>
          </cell>
          <cell r="AV471">
            <v>600000</v>
          </cell>
          <cell r="AW471">
            <v>45400000</v>
          </cell>
          <cell r="AX471">
            <v>45400000</v>
          </cell>
          <cell r="AY471">
            <v>45400000</v>
          </cell>
          <cell r="AZ471">
            <v>45400000</v>
          </cell>
          <cell r="BA471">
            <v>45400000</v>
          </cell>
          <cell r="BB471">
            <v>45400000</v>
          </cell>
          <cell r="BC471">
            <v>45400000</v>
          </cell>
          <cell r="BD471">
            <v>45400000</v>
          </cell>
          <cell r="BE471">
            <v>45400000</v>
          </cell>
          <cell r="BF471">
            <v>45400000</v>
          </cell>
          <cell r="BG471">
            <v>45400000</v>
          </cell>
          <cell r="BH471">
            <v>45400000</v>
          </cell>
          <cell r="BI471">
            <v>544800000</v>
          </cell>
          <cell r="BJ471">
            <v>80000</v>
          </cell>
          <cell r="BK471">
            <v>38840000</v>
          </cell>
          <cell r="BL471">
            <v>26666.666666666668</v>
          </cell>
          <cell r="BM471">
            <v>38360000</v>
          </cell>
        </row>
        <row r="472">
          <cell r="A472">
            <v>466</v>
          </cell>
          <cell r="B472" t="str">
            <v>13/14</v>
          </cell>
          <cell r="C472">
            <v>2</v>
          </cell>
          <cell r="D472" t="str">
            <v>W</v>
          </cell>
          <cell r="E472" t="str">
            <v>P</v>
          </cell>
          <cell r="H472">
            <v>3</v>
          </cell>
          <cell r="I472" t="str">
            <v>W3P2 13/14</v>
          </cell>
          <cell r="J472">
            <v>100000</v>
          </cell>
          <cell r="K472">
            <v>100000</v>
          </cell>
          <cell r="L472">
            <v>100000</v>
          </cell>
          <cell r="M472">
            <v>100000</v>
          </cell>
          <cell r="N472">
            <v>100000</v>
          </cell>
          <cell r="O472">
            <v>100000</v>
          </cell>
          <cell r="P472">
            <v>100000</v>
          </cell>
          <cell r="Q472">
            <v>100000</v>
          </cell>
          <cell r="R472">
            <v>100000</v>
          </cell>
          <cell r="S472">
            <v>100000</v>
          </cell>
          <cell r="T472">
            <v>100000</v>
          </cell>
          <cell r="U472">
            <v>100000</v>
          </cell>
          <cell r="V472">
            <v>1200000</v>
          </cell>
          <cell r="W472">
            <v>90900000</v>
          </cell>
          <cell r="X472">
            <v>90900000</v>
          </cell>
          <cell r="Y472">
            <v>90900000</v>
          </cell>
          <cell r="Z472">
            <v>90900000</v>
          </cell>
          <cell r="AA472">
            <v>90900000</v>
          </cell>
          <cell r="AB472">
            <v>90900000</v>
          </cell>
          <cell r="AC472">
            <v>90900000</v>
          </cell>
          <cell r="AD472">
            <v>90900000</v>
          </cell>
          <cell r="AE472">
            <v>90900000</v>
          </cell>
          <cell r="AF472">
            <v>90900000</v>
          </cell>
          <cell r="AG472">
            <v>90900000</v>
          </cell>
          <cell r="AH472">
            <v>90900000</v>
          </cell>
          <cell r="AI472">
            <v>1090800000</v>
          </cell>
          <cell r="AJ472">
            <v>50000</v>
          </cell>
          <cell r="AK472">
            <v>50000</v>
          </cell>
          <cell r="AL472">
            <v>50000</v>
          </cell>
          <cell r="AM472">
            <v>50000</v>
          </cell>
          <cell r="AN472">
            <v>50000</v>
          </cell>
          <cell r="AO472">
            <v>50000</v>
          </cell>
          <cell r="AP472">
            <v>50000</v>
          </cell>
          <cell r="AQ472">
            <v>50000</v>
          </cell>
          <cell r="AR472">
            <v>50000</v>
          </cell>
          <cell r="AS472">
            <v>50000</v>
          </cell>
          <cell r="AT472">
            <v>50000</v>
          </cell>
          <cell r="AU472">
            <v>50000</v>
          </cell>
          <cell r="AV472">
            <v>600000</v>
          </cell>
          <cell r="AW472">
            <v>45450000</v>
          </cell>
          <cell r="AX472">
            <v>45450000</v>
          </cell>
          <cell r="AY472">
            <v>45450000</v>
          </cell>
          <cell r="AZ472">
            <v>45450000</v>
          </cell>
          <cell r="BA472">
            <v>45450000</v>
          </cell>
          <cell r="BB472">
            <v>45450000</v>
          </cell>
          <cell r="BC472">
            <v>45450000</v>
          </cell>
          <cell r="BD472">
            <v>45450000</v>
          </cell>
          <cell r="BE472">
            <v>45450000</v>
          </cell>
          <cell r="BF472">
            <v>45450000</v>
          </cell>
          <cell r="BG472">
            <v>45450000</v>
          </cell>
          <cell r="BH472">
            <v>45450000</v>
          </cell>
          <cell r="BI472">
            <v>545400000</v>
          </cell>
          <cell r="BJ472">
            <v>120000</v>
          </cell>
          <cell r="BK472">
            <v>38960000</v>
          </cell>
          <cell r="BL472">
            <v>40000</v>
          </cell>
          <cell r="BM472">
            <v>38400000</v>
          </cell>
        </row>
        <row r="473">
          <cell r="A473">
            <v>467</v>
          </cell>
          <cell r="B473" t="str">
            <v>13/14</v>
          </cell>
          <cell r="C473">
            <v>2</v>
          </cell>
          <cell r="D473" t="str">
            <v>W</v>
          </cell>
          <cell r="E473" t="str">
            <v>P</v>
          </cell>
          <cell r="H473">
            <v>4</v>
          </cell>
          <cell r="I473" t="str">
            <v>W4P2 13/14</v>
          </cell>
          <cell r="J473">
            <v>100000</v>
          </cell>
          <cell r="K473">
            <v>100000</v>
          </cell>
          <cell r="L473">
            <v>100000</v>
          </cell>
          <cell r="M473">
            <v>100000</v>
          </cell>
          <cell r="N473">
            <v>100000</v>
          </cell>
          <cell r="O473">
            <v>100000</v>
          </cell>
          <cell r="P473">
            <v>100000</v>
          </cell>
          <cell r="Q473">
            <v>100000</v>
          </cell>
          <cell r="R473">
            <v>100000</v>
          </cell>
          <cell r="S473">
            <v>100000</v>
          </cell>
          <cell r="T473">
            <v>100000</v>
          </cell>
          <cell r="U473">
            <v>100000</v>
          </cell>
          <cell r="V473">
            <v>1200000</v>
          </cell>
          <cell r="W473">
            <v>91000000</v>
          </cell>
          <cell r="X473">
            <v>91000000</v>
          </cell>
          <cell r="Y473">
            <v>91000000</v>
          </cell>
          <cell r="Z473">
            <v>91000000</v>
          </cell>
          <cell r="AA473">
            <v>91000000</v>
          </cell>
          <cell r="AB473">
            <v>91000000</v>
          </cell>
          <cell r="AC473">
            <v>91000000</v>
          </cell>
          <cell r="AD473">
            <v>91000000</v>
          </cell>
          <cell r="AE473">
            <v>91000000</v>
          </cell>
          <cell r="AF473">
            <v>91000000</v>
          </cell>
          <cell r="AG473">
            <v>91000000</v>
          </cell>
          <cell r="AH473">
            <v>91000000</v>
          </cell>
          <cell r="AI473">
            <v>1092000000</v>
          </cell>
          <cell r="AJ473">
            <v>50000</v>
          </cell>
          <cell r="AK473">
            <v>50000</v>
          </cell>
          <cell r="AL473">
            <v>50000</v>
          </cell>
          <cell r="AM473">
            <v>50000</v>
          </cell>
          <cell r="AN473">
            <v>50000</v>
          </cell>
          <cell r="AO473">
            <v>50000</v>
          </cell>
          <cell r="AP473">
            <v>50000</v>
          </cell>
          <cell r="AQ473">
            <v>50000</v>
          </cell>
          <cell r="AR473">
            <v>50000</v>
          </cell>
          <cell r="AS473">
            <v>50000</v>
          </cell>
          <cell r="AT473">
            <v>50000</v>
          </cell>
          <cell r="AU473">
            <v>50000</v>
          </cell>
          <cell r="AV473">
            <v>600000</v>
          </cell>
          <cell r="AW473">
            <v>45500000</v>
          </cell>
          <cell r="AX473">
            <v>45500000</v>
          </cell>
          <cell r="AY473">
            <v>45500000</v>
          </cell>
          <cell r="AZ473">
            <v>45500000</v>
          </cell>
          <cell r="BA473">
            <v>45500000</v>
          </cell>
          <cell r="BB473">
            <v>45500000</v>
          </cell>
          <cell r="BC473">
            <v>45500000</v>
          </cell>
          <cell r="BD473">
            <v>45500000</v>
          </cell>
          <cell r="BE473">
            <v>45500000</v>
          </cell>
          <cell r="BF473">
            <v>45500000</v>
          </cell>
          <cell r="BG473">
            <v>45500000</v>
          </cell>
          <cell r="BH473">
            <v>45500000</v>
          </cell>
          <cell r="BI473">
            <v>546000000</v>
          </cell>
          <cell r="BJ473">
            <v>160000</v>
          </cell>
          <cell r="BK473">
            <v>39120000</v>
          </cell>
          <cell r="BL473">
            <v>53333.333333333336</v>
          </cell>
          <cell r="BM473">
            <v>38453333.333333336</v>
          </cell>
        </row>
        <row r="474">
          <cell r="A474">
            <v>468</v>
          </cell>
          <cell r="B474" t="str">
            <v>13/14</v>
          </cell>
          <cell r="C474">
            <v>2</v>
          </cell>
          <cell r="E474" t="str">
            <v>P</v>
          </cell>
          <cell r="I474" t="str">
            <v>P2 13/14</v>
          </cell>
          <cell r="J474">
            <v>1300000</v>
          </cell>
          <cell r="K474">
            <v>1300000</v>
          </cell>
          <cell r="L474">
            <v>1300000</v>
          </cell>
          <cell r="M474">
            <v>1300000</v>
          </cell>
          <cell r="N474">
            <v>1300000</v>
          </cell>
          <cell r="O474">
            <v>1300000</v>
          </cell>
          <cell r="P474">
            <v>1300000</v>
          </cell>
          <cell r="Q474">
            <v>1300000</v>
          </cell>
          <cell r="R474">
            <v>1300000</v>
          </cell>
          <cell r="S474">
            <v>1300000</v>
          </cell>
          <cell r="T474">
            <v>1300000</v>
          </cell>
          <cell r="U474">
            <v>1300000</v>
          </cell>
          <cell r="V474">
            <v>15600000</v>
          </cell>
          <cell r="W474">
            <v>91000000</v>
          </cell>
          <cell r="X474">
            <v>91000000</v>
          </cell>
          <cell r="Y474">
            <v>91000000</v>
          </cell>
          <cell r="Z474">
            <v>91000000</v>
          </cell>
          <cell r="AA474">
            <v>91000000</v>
          </cell>
          <cell r="AB474">
            <v>91000000</v>
          </cell>
          <cell r="AC474">
            <v>91000000</v>
          </cell>
          <cell r="AD474">
            <v>91000000</v>
          </cell>
          <cell r="AE474">
            <v>91000000</v>
          </cell>
          <cell r="AF474">
            <v>91000000</v>
          </cell>
          <cell r="AG474">
            <v>91000000</v>
          </cell>
          <cell r="AH474">
            <v>91000000</v>
          </cell>
          <cell r="AI474">
            <v>1092000000</v>
          </cell>
          <cell r="AJ474">
            <v>650000</v>
          </cell>
          <cell r="AK474">
            <v>650000</v>
          </cell>
          <cell r="AL474">
            <v>650000</v>
          </cell>
          <cell r="AM474">
            <v>650000</v>
          </cell>
          <cell r="AN474">
            <v>650000</v>
          </cell>
          <cell r="AO474">
            <v>650000</v>
          </cell>
          <cell r="AP474">
            <v>650000</v>
          </cell>
          <cell r="AQ474">
            <v>650000</v>
          </cell>
          <cell r="AR474">
            <v>650000</v>
          </cell>
          <cell r="AS474">
            <v>650000</v>
          </cell>
          <cell r="AT474">
            <v>650000</v>
          </cell>
          <cell r="AU474">
            <v>650000</v>
          </cell>
          <cell r="AV474">
            <v>7800000</v>
          </cell>
          <cell r="AW474">
            <v>45500000</v>
          </cell>
          <cell r="AX474">
            <v>45500000</v>
          </cell>
          <cell r="AY474">
            <v>45500000</v>
          </cell>
          <cell r="AZ474">
            <v>45500000</v>
          </cell>
          <cell r="BA474">
            <v>45500000</v>
          </cell>
          <cell r="BB474">
            <v>45500000</v>
          </cell>
          <cell r="BC474">
            <v>45500000</v>
          </cell>
          <cell r="BD474">
            <v>45500000</v>
          </cell>
          <cell r="BE474">
            <v>45500000</v>
          </cell>
          <cell r="BF474">
            <v>45500000</v>
          </cell>
          <cell r="BG474">
            <v>45500000</v>
          </cell>
          <cell r="BH474">
            <v>45500000</v>
          </cell>
          <cell r="BI474">
            <v>546000000</v>
          </cell>
          <cell r="BJ474">
            <v>400000</v>
          </cell>
          <cell r="BK474">
            <v>39120000</v>
          </cell>
          <cell r="BL474">
            <v>133333.33333333334</v>
          </cell>
          <cell r="BM474">
            <v>38453333.333333336</v>
          </cell>
        </row>
        <row r="475">
          <cell r="A475">
            <v>469</v>
          </cell>
          <cell r="B475" t="str">
            <v>13/14</v>
          </cell>
          <cell r="C475">
            <v>3</v>
          </cell>
          <cell r="D475" t="str">
            <v>W</v>
          </cell>
          <cell r="E475" t="str">
            <v>P</v>
          </cell>
          <cell r="G475">
            <v>3</v>
          </cell>
          <cell r="H475">
            <v>1</v>
          </cell>
          <cell r="I475" t="str">
            <v>W1P3 13/14</v>
          </cell>
          <cell r="J475">
            <v>1000000</v>
          </cell>
          <cell r="K475">
            <v>1000000</v>
          </cell>
          <cell r="L475">
            <v>1000000</v>
          </cell>
          <cell r="M475">
            <v>1000000</v>
          </cell>
          <cell r="N475">
            <v>1000000</v>
          </cell>
          <cell r="O475">
            <v>1000000</v>
          </cell>
          <cell r="P475">
            <v>1000000</v>
          </cell>
          <cell r="Q475">
            <v>1000000</v>
          </cell>
          <cell r="R475">
            <v>1000000</v>
          </cell>
          <cell r="S475">
            <v>1000000</v>
          </cell>
          <cell r="T475">
            <v>1000000</v>
          </cell>
          <cell r="U475">
            <v>1000000</v>
          </cell>
          <cell r="V475">
            <v>12000000</v>
          </cell>
          <cell r="W475">
            <v>92000000</v>
          </cell>
          <cell r="X475">
            <v>92000000</v>
          </cell>
          <cell r="Y475">
            <v>92000000</v>
          </cell>
          <cell r="Z475">
            <v>92000000</v>
          </cell>
          <cell r="AA475">
            <v>92000000</v>
          </cell>
          <cell r="AB475">
            <v>92000000</v>
          </cell>
          <cell r="AC475">
            <v>92000000</v>
          </cell>
          <cell r="AD475">
            <v>92000000</v>
          </cell>
          <cell r="AE475">
            <v>92000000</v>
          </cell>
          <cell r="AF475">
            <v>92000000</v>
          </cell>
          <cell r="AG475">
            <v>92000000</v>
          </cell>
          <cell r="AH475">
            <v>92000000</v>
          </cell>
          <cell r="AI475">
            <v>1104000000</v>
          </cell>
          <cell r="AJ475">
            <v>500000</v>
          </cell>
          <cell r="AK475">
            <v>500000</v>
          </cell>
          <cell r="AL475">
            <v>500000</v>
          </cell>
          <cell r="AM475">
            <v>500000</v>
          </cell>
          <cell r="AN475">
            <v>500000</v>
          </cell>
          <cell r="AO475">
            <v>500000</v>
          </cell>
          <cell r="AP475">
            <v>500000</v>
          </cell>
          <cell r="AQ475">
            <v>500000</v>
          </cell>
          <cell r="AR475">
            <v>500000</v>
          </cell>
          <cell r="AS475">
            <v>500000</v>
          </cell>
          <cell r="AT475">
            <v>500000</v>
          </cell>
          <cell r="AU475">
            <v>500000</v>
          </cell>
          <cell r="AV475">
            <v>6000000</v>
          </cell>
          <cell r="AW475">
            <v>46000000</v>
          </cell>
          <cell r="AX475">
            <v>46000000</v>
          </cell>
          <cell r="AY475">
            <v>46000000</v>
          </cell>
          <cell r="AZ475">
            <v>46000000</v>
          </cell>
          <cell r="BA475">
            <v>46000000</v>
          </cell>
          <cell r="BB475">
            <v>46000000</v>
          </cell>
          <cell r="BC475">
            <v>46000000</v>
          </cell>
          <cell r="BD475">
            <v>46000000</v>
          </cell>
          <cell r="BE475">
            <v>46000000</v>
          </cell>
          <cell r="BF475">
            <v>46000000</v>
          </cell>
          <cell r="BG475">
            <v>46000000</v>
          </cell>
          <cell r="BH475">
            <v>46000000</v>
          </cell>
          <cell r="BI475">
            <v>552000000</v>
          </cell>
          <cell r="BJ475">
            <v>8000</v>
          </cell>
          <cell r="BK475">
            <v>39128000</v>
          </cell>
          <cell r="BL475">
            <v>8000</v>
          </cell>
          <cell r="BM475">
            <v>38461333.333333336</v>
          </cell>
        </row>
        <row r="476">
          <cell r="A476">
            <v>470</v>
          </cell>
          <cell r="B476" t="str">
            <v>13/14</v>
          </cell>
          <cell r="C476">
            <v>3</v>
          </cell>
          <cell r="D476" t="str">
            <v>W</v>
          </cell>
          <cell r="E476" t="str">
            <v>P</v>
          </cell>
          <cell r="H476">
            <v>2</v>
          </cell>
          <cell r="I476" t="str">
            <v>W2P3 13/14</v>
          </cell>
          <cell r="J476">
            <v>100000</v>
          </cell>
          <cell r="K476">
            <v>100000</v>
          </cell>
          <cell r="L476">
            <v>100000</v>
          </cell>
          <cell r="M476">
            <v>100000</v>
          </cell>
          <cell r="N476">
            <v>100000</v>
          </cell>
          <cell r="O476">
            <v>100000</v>
          </cell>
          <cell r="P476">
            <v>100000</v>
          </cell>
          <cell r="Q476">
            <v>100000</v>
          </cell>
          <cell r="R476">
            <v>100000</v>
          </cell>
          <cell r="S476">
            <v>100000</v>
          </cell>
          <cell r="T476">
            <v>100000</v>
          </cell>
          <cell r="U476">
            <v>100000</v>
          </cell>
          <cell r="V476">
            <v>1200000</v>
          </cell>
          <cell r="W476">
            <v>92100000</v>
          </cell>
          <cell r="X476">
            <v>92100000</v>
          </cell>
          <cell r="Y476">
            <v>92100000</v>
          </cell>
          <cell r="Z476">
            <v>92100000</v>
          </cell>
          <cell r="AA476">
            <v>92100000</v>
          </cell>
          <cell r="AB476">
            <v>92100000</v>
          </cell>
          <cell r="AC476">
            <v>92100000</v>
          </cell>
          <cell r="AD476">
            <v>92100000</v>
          </cell>
          <cell r="AE476">
            <v>92100000</v>
          </cell>
          <cell r="AF476">
            <v>92100000</v>
          </cell>
          <cell r="AG476">
            <v>92100000</v>
          </cell>
          <cell r="AH476">
            <v>92100000</v>
          </cell>
          <cell r="AI476">
            <v>1105200000</v>
          </cell>
          <cell r="AJ476">
            <v>50000</v>
          </cell>
          <cell r="AK476">
            <v>50000</v>
          </cell>
          <cell r="AL476">
            <v>50000</v>
          </cell>
          <cell r="AM476">
            <v>50000</v>
          </cell>
          <cell r="AN476">
            <v>50000</v>
          </cell>
          <cell r="AO476">
            <v>50000</v>
          </cell>
          <cell r="AP476">
            <v>50000</v>
          </cell>
          <cell r="AQ476">
            <v>50000</v>
          </cell>
          <cell r="AR476">
            <v>50000</v>
          </cell>
          <cell r="AS476">
            <v>50000</v>
          </cell>
          <cell r="AT476">
            <v>50000</v>
          </cell>
          <cell r="AU476">
            <v>50000</v>
          </cell>
          <cell r="AV476">
            <v>600000</v>
          </cell>
          <cell r="AW476">
            <v>46050000</v>
          </cell>
          <cell r="AX476">
            <v>46050000</v>
          </cell>
          <cell r="AY476">
            <v>46050000</v>
          </cell>
          <cell r="AZ476">
            <v>46050000</v>
          </cell>
          <cell r="BA476">
            <v>46050000</v>
          </cell>
          <cell r="BB476">
            <v>46050000</v>
          </cell>
          <cell r="BC476">
            <v>46050000</v>
          </cell>
          <cell r="BD476">
            <v>46050000</v>
          </cell>
          <cell r="BE476">
            <v>46050000</v>
          </cell>
          <cell r="BF476">
            <v>46050000</v>
          </cell>
          <cell r="BG476">
            <v>46050000</v>
          </cell>
          <cell r="BH476">
            <v>46050000</v>
          </cell>
          <cell r="BI476">
            <v>552600000</v>
          </cell>
          <cell r="BJ476">
            <v>32000</v>
          </cell>
          <cell r="BK476">
            <v>39160000</v>
          </cell>
          <cell r="BL476">
            <v>32000</v>
          </cell>
          <cell r="BM476">
            <v>38493333.333333336</v>
          </cell>
        </row>
        <row r="477">
          <cell r="A477">
            <v>471</v>
          </cell>
          <cell r="B477" t="str">
            <v>13/14</v>
          </cell>
          <cell r="C477">
            <v>3</v>
          </cell>
          <cell r="D477" t="str">
            <v>W</v>
          </cell>
          <cell r="E477" t="str">
            <v>P</v>
          </cell>
          <cell r="H477">
            <v>3</v>
          </cell>
          <cell r="I477" t="str">
            <v>W3P3 13/14</v>
          </cell>
          <cell r="J477">
            <v>100000</v>
          </cell>
          <cell r="K477">
            <v>100000</v>
          </cell>
          <cell r="L477">
            <v>100000</v>
          </cell>
          <cell r="M477">
            <v>100000</v>
          </cell>
          <cell r="N477">
            <v>100000</v>
          </cell>
          <cell r="O477">
            <v>100000</v>
          </cell>
          <cell r="P477">
            <v>100000</v>
          </cell>
          <cell r="Q477">
            <v>100000</v>
          </cell>
          <cell r="R477">
            <v>100000</v>
          </cell>
          <cell r="S477">
            <v>100000</v>
          </cell>
          <cell r="T477">
            <v>100000</v>
          </cell>
          <cell r="U477">
            <v>100000</v>
          </cell>
          <cell r="V477">
            <v>1200000</v>
          </cell>
          <cell r="W477">
            <v>92200000</v>
          </cell>
          <cell r="X477">
            <v>92200000</v>
          </cell>
          <cell r="Y477">
            <v>92200000</v>
          </cell>
          <cell r="Z477">
            <v>92200000</v>
          </cell>
          <cell r="AA477">
            <v>92200000</v>
          </cell>
          <cell r="AB477">
            <v>92200000</v>
          </cell>
          <cell r="AC477">
            <v>92200000</v>
          </cell>
          <cell r="AD477">
            <v>92200000</v>
          </cell>
          <cell r="AE477">
            <v>92200000</v>
          </cell>
          <cell r="AF477">
            <v>92200000</v>
          </cell>
          <cell r="AG477">
            <v>92200000</v>
          </cell>
          <cell r="AH477">
            <v>92200000</v>
          </cell>
          <cell r="AI477">
            <v>1106400000</v>
          </cell>
          <cell r="AJ477">
            <v>50000</v>
          </cell>
          <cell r="AK477">
            <v>50000</v>
          </cell>
          <cell r="AL477">
            <v>50000</v>
          </cell>
          <cell r="AM477">
            <v>50000</v>
          </cell>
          <cell r="AN477">
            <v>50000</v>
          </cell>
          <cell r="AO477">
            <v>50000</v>
          </cell>
          <cell r="AP477">
            <v>50000</v>
          </cell>
          <cell r="AQ477">
            <v>50000</v>
          </cell>
          <cell r="AR477">
            <v>50000</v>
          </cell>
          <cell r="AS477">
            <v>50000</v>
          </cell>
          <cell r="AT477">
            <v>50000</v>
          </cell>
          <cell r="AU477">
            <v>50000</v>
          </cell>
          <cell r="AV477">
            <v>600000</v>
          </cell>
          <cell r="AW477">
            <v>46100000</v>
          </cell>
          <cell r="AX477">
            <v>46100000</v>
          </cell>
          <cell r="AY477">
            <v>46100000</v>
          </cell>
          <cell r="AZ477">
            <v>46100000</v>
          </cell>
          <cell r="BA477">
            <v>46100000</v>
          </cell>
          <cell r="BB477">
            <v>46100000</v>
          </cell>
          <cell r="BC477">
            <v>46100000</v>
          </cell>
          <cell r="BD477">
            <v>46100000</v>
          </cell>
          <cell r="BE477">
            <v>46100000</v>
          </cell>
          <cell r="BF477">
            <v>46100000</v>
          </cell>
          <cell r="BG477">
            <v>46100000</v>
          </cell>
          <cell r="BH477">
            <v>46100000</v>
          </cell>
          <cell r="BI477">
            <v>553200000</v>
          </cell>
          <cell r="BJ477">
            <v>72000</v>
          </cell>
          <cell r="BK477">
            <v>39232000</v>
          </cell>
          <cell r="BL477">
            <v>72000</v>
          </cell>
          <cell r="BM477">
            <v>38565333.333333336</v>
          </cell>
        </row>
        <row r="478">
          <cell r="A478">
            <v>472</v>
          </cell>
          <cell r="B478" t="str">
            <v>13/14</v>
          </cell>
          <cell r="C478">
            <v>3</v>
          </cell>
          <cell r="D478" t="str">
            <v>W</v>
          </cell>
          <cell r="E478" t="str">
            <v>P</v>
          </cell>
          <cell r="H478">
            <v>4</v>
          </cell>
          <cell r="I478" t="str">
            <v>W4P3 13/14</v>
          </cell>
          <cell r="J478">
            <v>100000</v>
          </cell>
          <cell r="K478">
            <v>100000</v>
          </cell>
          <cell r="L478">
            <v>100000</v>
          </cell>
          <cell r="M478">
            <v>100000</v>
          </cell>
          <cell r="N478">
            <v>100000</v>
          </cell>
          <cell r="O478">
            <v>100000</v>
          </cell>
          <cell r="P478">
            <v>100000</v>
          </cell>
          <cell r="Q478">
            <v>100000</v>
          </cell>
          <cell r="R478">
            <v>100000</v>
          </cell>
          <cell r="S478">
            <v>100000</v>
          </cell>
          <cell r="T478">
            <v>100000</v>
          </cell>
          <cell r="U478">
            <v>100000</v>
          </cell>
          <cell r="V478">
            <v>1200000</v>
          </cell>
          <cell r="W478">
            <v>92300000</v>
          </cell>
          <cell r="X478">
            <v>92300000</v>
          </cell>
          <cell r="Y478">
            <v>92300000</v>
          </cell>
          <cell r="Z478">
            <v>92300000</v>
          </cell>
          <cell r="AA478">
            <v>92300000</v>
          </cell>
          <cell r="AB478">
            <v>92300000</v>
          </cell>
          <cell r="AC478">
            <v>92300000</v>
          </cell>
          <cell r="AD478">
            <v>92300000</v>
          </cell>
          <cell r="AE478">
            <v>92300000</v>
          </cell>
          <cell r="AF478">
            <v>92300000</v>
          </cell>
          <cell r="AG478">
            <v>92300000</v>
          </cell>
          <cell r="AH478">
            <v>92300000</v>
          </cell>
          <cell r="AI478">
            <v>1107600000</v>
          </cell>
          <cell r="AJ478">
            <v>50000</v>
          </cell>
          <cell r="AK478">
            <v>50000</v>
          </cell>
          <cell r="AL478">
            <v>50000</v>
          </cell>
          <cell r="AM478">
            <v>50000</v>
          </cell>
          <cell r="AN478">
            <v>50000</v>
          </cell>
          <cell r="AO478">
            <v>50000</v>
          </cell>
          <cell r="AP478">
            <v>50000</v>
          </cell>
          <cell r="AQ478">
            <v>50000</v>
          </cell>
          <cell r="AR478">
            <v>50000</v>
          </cell>
          <cell r="AS478">
            <v>50000</v>
          </cell>
          <cell r="AT478">
            <v>50000</v>
          </cell>
          <cell r="AU478">
            <v>50000</v>
          </cell>
          <cell r="AV478">
            <v>600000</v>
          </cell>
          <cell r="AW478">
            <v>46150000</v>
          </cell>
          <cell r="AX478">
            <v>46150000</v>
          </cell>
          <cell r="AY478">
            <v>46150000</v>
          </cell>
          <cell r="AZ478">
            <v>46150000</v>
          </cell>
          <cell r="BA478">
            <v>46150000</v>
          </cell>
          <cell r="BB478">
            <v>46150000</v>
          </cell>
          <cell r="BC478">
            <v>46150000</v>
          </cell>
          <cell r="BD478">
            <v>46150000</v>
          </cell>
          <cell r="BE478">
            <v>46150000</v>
          </cell>
          <cell r="BF478">
            <v>46150000</v>
          </cell>
          <cell r="BG478">
            <v>46150000</v>
          </cell>
          <cell r="BH478">
            <v>46150000</v>
          </cell>
          <cell r="BI478">
            <v>553800000</v>
          </cell>
          <cell r="BJ478">
            <v>128000</v>
          </cell>
          <cell r="BK478">
            <v>39360000</v>
          </cell>
          <cell r="BL478">
            <v>794666.6666666667</v>
          </cell>
          <cell r="BM478">
            <v>39360000</v>
          </cell>
        </row>
        <row r="479">
          <cell r="A479">
            <v>473</v>
          </cell>
          <cell r="B479" t="str">
            <v>13/14</v>
          </cell>
          <cell r="C479">
            <v>3</v>
          </cell>
          <cell r="E479" t="str">
            <v>P</v>
          </cell>
          <cell r="I479" t="str">
            <v>P3 13/14</v>
          </cell>
          <cell r="J479">
            <v>1300000</v>
          </cell>
          <cell r="K479">
            <v>1300000</v>
          </cell>
          <cell r="L479">
            <v>1300000</v>
          </cell>
          <cell r="M479">
            <v>1300000</v>
          </cell>
          <cell r="N479">
            <v>1300000</v>
          </cell>
          <cell r="O479">
            <v>1300000</v>
          </cell>
          <cell r="P479">
            <v>1300000</v>
          </cell>
          <cell r="Q479">
            <v>1300000</v>
          </cell>
          <cell r="R479">
            <v>1300000</v>
          </cell>
          <cell r="S479">
            <v>1300000</v>
          </cell>
          <cell r="T479">
            <v>1300000</v>
          </cell>
          <cell r="U479">
            <v>1300000</v>
          </cell>
          <cell r="V479">
            <v>15600000</v>
          </cell>
          <cell r="W479">
            <v>92300000</v>
          </cell>
          <cell r="X479">
            <v>92300000</v>
          </cell>
          <cell r="Y479">
            <v>92300000</v>
          </cell>
          <cell r="Z479">
            <v>92300000</v>
          </cell>
          <cell r="AA479">
            <v>92300000</v>
          </cell>
          <cell r="AB479">
            <v>92300000</v>
          </cell>
          <cell r="AC479">
            <v>92300000</v>
          </cell>
          <cell r="AD479">
            <v>92300000</v>
          </cell>
          <cell r="AE479">
            <v>92300000</v>
          </cell>
          <cell r="AF479">
            <v>92300000</v>
          </cell>
          <cell r="AG479">
            <v>92300000</v>
          </cell>
          <cell r="AH479">
            <v>92300000</v>
          </cell>
          <cell r="AI479">
            <v>1107600000</v>
          </cell>
          <cell r="AJ479">
            <v>650000</v>
          </cell>
          <cell r="AK479">
            <v>650000</v>
          </cell>
          <cell r="AL479">
            <v>650000</v>
          </cell>
          <cell r="AM479">
            <v>650000</v>
          </cell>
          <cell r="AN479">
            <v>650000</v>
          </cell>
          <cell r="AO479">
            <v>650000</v>
          </cell>
          <cell r="AP479">
            <v>650000</v>
          </cell>
          <cell r="AQ479">
            <v>650000</v>
          </cell>
          <cell r="AR479">
            <v>650000</v>
          </cell>
          <cell r="AS479">
            <v>650000</v>
          </cell>
          <cell r="AT479">
            <v>650000</v>
          </cell>
          <cell r="AU479">
            <v>650000</v>
          </cell>
          <cell r="AV479">
            <v>7800000</v>
          </cell>
          <cell r="AW479">
            <v>46150000</v>
          </cell>
          <cell r="AX479">
            <v>46150000</v>
          </cell>
          <cell r="AY479">
            <v>46150000</v>
          </cell>
          <cell r="AZ479">
            <v>46150000</v>
          </cell>
          <cell r="BA479">
            <v>46150000</v>
          </cell>
          <cell r="BB479">
            <v>46150000</v>
          </cell>
          <cell r="BC479">
            <v>46150000</v>
          </cell>
          <cell r="BD479">
            <v>46150000</v>
          </cell>
          <cell r="BE479">
            <v>46150000</v>
          </cell>
          <cell r="BF479">
            <v>46150000</v>
          </cell>
          <cell r="BG479">
            <v>46150000</v>
          </cell>
          <cell r="BH479">
            <v>46150000</v>
          </cell>
          <cell r="BI479">
            <v>553800000</v>
          </cell>
          <cell r="BJ479">
            <v>240000</v>
          </cell>
          <cell r="BK479">
            <v>39360000</v>
          </cell>
          <cell r="BL479">
            <v>906666.6666666667</v>
          </cell>
          <cell r="BM479">
            <v>39360000</v>
          </cell>
        </row>
        <row r="480">
          <cell r="A480">
            <v>474</v>
          </cell>
          <cell r="B480" t="str">
            <v>13/14</v>
          </cell>
          <cell r="C480">
            <v>4</v>
          </cell>
          <cell r="D480" t="str">
            <v>W</v>
          </cell>
          <cell r="E480" t="str">
            <v>P</v>
          </cell>
          <cell r="G480">
            <v>4</v>
          </cell>
          <cell r="H480">
            <v>1</v>
          </cell>
          <cell r="I480" t="str">
            <v>W1P4 13/14</v>
          </cell>
          <cell r="J480">
            <v>1000000</v>
          </cell>
          <cell r="K480">
            <v>1000000</v>
          </cell>
          <cell r="L480">
            <v>1000000</v>
          </cell>
          <cell r="M480">
            <v>1000000</v>
          </cell>
          <cell r="N480">
            <v>1000000</v>
          </cell>
          <cell r="O480">
            <v>1000000</v>
          </cell>
          <cell r="P480">
            <v>1000000</v>
          </cell>
          <cell r="Q480">
            <v>1000000</v>
          </cell>
          <cell r="R480">
            <v>1000000</v>
          </cell>
          <cell r="S480">
            <v>1000000</v>
          </cell>
          <cell r="T480">
            <v>1000000</v>
          </cell>
          <cell r="U480">
            <v>1000000</v>
          </cell>
          <cell r="V480">
            <v>12000000</v>
          </cell>
          <cell r="W480">
            <v>93300000</v>
          </cell>
          <cell r="X480">
            <v>93300000</v>
          </cell>
          <cell r="Y480">
            <v>93300000</v>
          </cell>
          <cell r="Z480">
            <v>93300000</v>
          </cell>
          <cell r="AA480">
            <v>93300000</v>
          </cell>
          <cell r="AB480">
            <v>93300000</v>
          </cell>
          <cell r="AC480">
            <v>93300000</v>
          </cell>
          <cell r="AD480">
            <v>93300000</v>
          </cell>
          <cell r="AE480">
            <v>93300000</v>
          </cell>
          <cell r="AF480">
            <v>93300000</v>
          </cell>
          <cell r="AG480">
            <v>93300000</v>
          </cell>
          <cell r="AH480">
            <v>93300000</v>
          </cell>
          <cell r="AI480">
            <v>1119600000</v>
          </cell>
          <cell r="AJ480">
            <v>500000</v>
          </cell>
          <cell r="AK480">
            <v>500000</v>
          </cell>
          <cell r="AL480">
            <v>500000</v>
          </cell>
          <cell r="AM480">
            <v>500000</v>
          </cell>
          <cell r="AN480">
            <v>500000</v>
          </cell>
          <cell r="AO480">
            <v>500000</v>
          </cell>
          <cell r="AP480">
            <v>500000</v>
          </cell>
          <cell r="AQ480">
            <v>500000</v>
          </cell>
          <cell r="AR480">
            <v>500000</v>
          </cell>
          <cell r="AS480">
            <v>500000</v>
          </cell>
          <cell r="AT480">
            <v>500000</v>
          </cell>
          <cell r="AU480">
            <v>500000</v>
          </cell>
          <cell r="AV480">
            <v>6000000</v>
          </cell>
          <cell r="AW480">
            <v>46650000</v>
          </cell>
          <cell r="AX480">
            <v>46650000</v>
          </cell>
          <cell r="AY480">
            <v>46650000</v>
          </cell>
          <cell r="AZ480">
            <v>46650000</v>
          </cell>
          <cell r="BA480">
            <v>46650000</v>
          </cell>
          <cell r="BB480">
            <v>46650000</v>
          </cell>
          <cell r="BC480">
            <v>46650000</v>
          </cell>
          <cell r="BD480">
            <v>46650000</v>
          </cell>
          <cell r="BE480">
            <v>46650000</v>
          </cell>
          <cell r="BF480">
            <v>46650000</v>
          </cell>
          <cell r="BG480">
            <v>46650000</v>
          </cell>
          <cell r="BH480">
            <v>46650000</v>
          </cell>
          <cell r="BI480">
            <v>559800000</v>
          </cell>
          <cell r="BJ480">
            <v>200000</v>
          </cell>
          <cell r="BK480">
            <v>39560000</v>
          </cell>
          <cell r="BL480">
            <v>100000</v>
          </cell>
          <cell r="BM480">
            <v>39460000</v>
          </cell>
        </row>
        <row r="481">
          <cell r="A481">
            <v>475</v>
          </cell>
          <cell r="B481" t="str">
            <v>13/14</v>
          </cell>
          <cell r="C481">
            <v>4</v>
          </cell>
          <cell r="D481" t="str">
            <v>W</v>
          </cell>
          <cell r="E481" t="str">
            <v>P</v>
          </cell>
          <cell r="H481">
            <v>2</v>
          </cell>
          <cell r="I481" t="str">
            <v>W2P4 13/14</v>
          </cell>
          <cell r="J481">
            <v>100000</v>
          </cell>
          <cell r="K481">
            <v>100000</v>
          </cell>
          <cell r="L481">
            <v>100000</v>
          </cell>
          <cell r="M481">
            <v>100000</v>
          </cell>
          <cell r="N481">
            <v>100000</v>
          </cell>
          <cell r="O481">
            <v>100000</v>
          </cell>
          <cell r="P481">
            <v>100000</v>
          </cell>
          <cell r="Q481">
            <v>100000</v>
          </cell>
          <cell r="R481">
            <v>100000</v>
          </cell>
          <cell r="S481">
            <v>100000</v>
          </cell>
          <cell r="T481">
            <v>100000</v>
          </cell>
          <cell r="U481">
            <v>100000</v>
          </cell>
          <cell r="V481">
            <v>1200000</v>
          </cell>
          <cell r="W481">
            <v>93400000</v>
          </cell>
          <cell r="X481">
            <v>93400000</v>
          </cell>
          <cell r="Y481">
            <v>93400000</v>
          </cell>
          <cell r="Z481">
            <v>93400000</v>
          </cell>
          <cell r="AA481">
            <v>93400000</v>
          </cell>
          <cell r="AB481">
            <v>93400000</v>
          </cell>
          <cell r="AC481">
            <v>93400000</v>
          </cell>
          <cell r="AD481">
            <v>93400000</v>
          </cell>
          <cell r="AE481">
            <v>93400000</v>
          </cell>
          <cell r="AF481">
            <v>93400000</v>
          </cell>
          <cell r="AG481">
            <v>93400000</v>
          </cell>
          <cell r="AH481">
            <v>93400000</v>
          </cell>
          <cell r="AI481">
            <v>1120800000</v>
          </cell>
          <cell r="AJ481">
            <v>50000</v>
          </cell>
          <cell r="AK481">
            <v>50000</v>
          </cell>
          <cell r="AL481">
            <v>50000</v>
          </cell>
          <cell r="AM481">
            <v>50000</v>
          </cell>
          <cell r="AN481">
            <v>50000</v>
          </cell>
          <cell r="AO481">
            <v>50000</v>
          </cell>
          <cell r="AP481">
            <v>50000</v>
          </cell>
          <cell r="AQ481">
            <v>50000</v>
          </cell>
          <cell r="AR481">
            <v>50000</v>
          </cell>
          <cell r="AS481">
            <v>50000</v>
          </cell>
          <cell r="AT481">
            <v>50000</v>
          </cell>
          <cell r="AU481">
            <v>50000</v>
          </cell>
          <cell r="AV481">
            <v>600000</v>
          </cell>
          <cell r="AW481">
            <v>46700000</v>
          </cell>
          <cell r="AX481">
            <v>46700000</v>
          </cell>
          <cell r="AY481">
            <v>46700000</v>
          </cell>
          <cell r="AZ481">
            <v>46700000</v>
          </cell>
          <cell r="BA481">
            <v>46700000</v>
          </cell>
          <cell r="BB481">
            <v>46700000</v>
          </cell>
          <cell r="BC481">
            <v>46700000</v>
          </cell>
          <cell r="BD481">
            <v>46700000</v>
          </cell>
          <cell r="BE481">
            <v>46700000</v>
          </cell>
          <cell r="BF481">
            <v>46700000</v>
          </cell>
          <cell r="BG481">
            <v>46700000</v>
          </cell>
          <cell r="BH481">
            <v>46700000</v>
          </cell>
          <cell r="BI481">
            <v>560400000</v>
          </cell>
          <cell r="BJ481">
            <v>200000</v>
          </cell>
          <cell r="BK481">
            <v>39760000</v>
          </cell>
          <cell r="BL481">
            <v>100000</v>
          </cell>
          <cell r="BM481">
            <v>39560000</v>
          </cell>
        </row>
        <row r="482">
          <cell r="A482">
            <v>476</v>
          </cell>
          <cell r="B482" t="str">
            <v>13/14</v>
          </cell>
          <cell r="C482">
            <v>4</v>
          </cell>
          <cell r="D482" t="str">
            <v>W</v>
          </cell>
          <cell r="E482" t="str">
            <v>P</v>
          </cell>
          <cell r="H482">
            <v>3</v>
          </cell>
          <cell r="I482" t="str">
            <v>W3P4 13/14</v>
          </cell>
          <cell r="J482">
            <v>100000</v>
          </cell>
          <cell r="K482">
            <v>100000</v>
          </cell>
          <cell r="L482">
            <v>100000</v>
          </cell>
          <cell r="M482">
            <v>100000</v>
          </cell>
          <cell r="N482">
            <v>100000</v>
          </cell>
          <cell r="O482">
            <v>100000</v>
          </cell>
          <cell r="P482">
            <v>100000</v>
          </cell>
          <cell r="Q482">
            <v>100000</v>
          </cell>
          <cell r="R482">
            <v>100000</v>
          </cell>
          <cell r="S482">
            <v>100000</v>
          </cell>
          <cell r="T482">
            <v>100000</v>
          </cell>
          <cell r="U482">
            <v>100000</v>
          </cell>
          <cell r="V482">
            <v>1200000</v>
          </cell>
          <cell r="W482">
            <v>93500000</v>
          </cell>
          <cell r="X482">
            <v>93500000</v>
          </cell>
          <cell r="Y482">
            <v>93500000</v>
          </cell>
          <cell r="Z482">
            <v>93500000</v>
          </cell>
          <cell r="AA482">
            <v>93500000</v>
          </cell>
          <cell r="AB482">
            <v>93500000</v>
          </cell>
          <cell r="AC482">
            <v>93500000</v>
          </cell>
          <cell r="AD482">
            <v>93500000</v>
          </cell>
          <cell r="AE482">
            <v>93500000</v>
          </cell>
          <cell r="AF482">
            <v>93500000</v>
          </cell>
          <cell r="AG482">
            <v>93500000</v>
          </cell>
          <cell r="AH482">
            <v>93500000</v>
          </cell>
          <cell r="AI482">
            <v>1122000000</v>
          </cell>
          <cell r="AJ482">
            <v>50000</v>
          </cell>
          <cell r="AK482">
            <v>50000</v>
          </cell>
          <cell r="AL482">
            <v>50000</v>
          </cell>
          <cell r="AM482">
            <v>50000</v>
          </cell>
          <cell r="AN482">
            <v>50000</v>
          </cell>
          <cell r="AO482">
            <v>50000</v>
          </cell>
          <cell r="AP482">
            <v>50000</v>
          </cell>
          <cell r="AQ482">
            <v>50000</v>
          </cell>
          <cell r="AR482">
            <v>50000</v>
          </cell>
          <cell r="AS482">
            <v>50000</v>
          </cell>
          <cell r="AT482">
            <v>50000</v>
          </cell>
          <cell r="AU482">
            <v>50000</v>
          </cell>
          <cell r="AV482">
            <v>600000</v>
          </cell>
          <cell r="AW482">
            <v>46750000</v>
          </cell>
          <cell r="AX482">
            <v>46750000</v>
          </cell>
          <cell r="AY482">
            <v>46750000</v>
          </cell>
          <cell r="AZ482">
            <v>46750000</v>
          </cell>
          <cell r="BA482">
            <v>46750000</v>
          </cell>
          <cell r="BB482">
            <v>46750000</v>
          </cell>
          <cell r="BC482">
            <v>46750000</v>
          </cell>
          <cell r="BD482">
            <v>46750000</v>
          </cell>
          <cell r="BE482">
            <v>46750000</v>
          </cell>
          <cell r="BF482">
            <v>46750000</v>
          </cell>
          <cell r="BG482">
            <v>46750000</v>
          </cell>
          <cell r="BH482">
            <v>46750000</v>
          </cell>
          <cell r="BI482">
            <v>561000000</v>
          </cell>
          <cell r="BJ482">
            <v>200000</v>
          </cell>
          <cell r="BK482">
            <v>39960000</v>
          </cell>
          <cell r="BL482">
            <v>100000</v>
          </cell>
          <cell r="BM482">
            <v>39660000</v>
          </cell>
        </row>
        <row r="483">
          <cell r="A483">
            <v>477</v>
          </cell>
          <cell r="B483" t="str">
            <v>13/14</v>
          </cell>
          <cell r="C483">
            <v>4</v>
          </cell>
          <cell r="D483" t="str">
            <v>W</v>
          </cell>
          <cell r="E483" t="str">
            <v>P</v>
          </cell>
          <cell r="H483">
            <v>4</v>
          </cell>
          <cell r="I483" t="str">
            <v>W4P4 13/14</v>
          </cell>
          <cell r="J483">
            <v>100000</v>
          </cell>
          <cell r="K483">
            <v>100000</v>
          </cell>
          <cell r="L483">
            <v>100000</v>
          </cell>
          <cell r="M483">
            <v>100000</v>
          </cell>
          <cell r="N483">
            <v>100000</v>
          </cell>
          <cell r="O483">
            <v>100000</v>
          </cell>
          <cell r="P483">
            <v>100000</v>
          </cell>
          <cell r="Q483">
            <v>100000</v>
          </cell>
          <cell r="R483">
            <v>100000</v>
          </cell>
          <cell r="S483">
            <v>100000</v>
          </cell>
          <cell r="T483">
            <v>100000</v>
          </cell>
          <cell r="U483">
            <v>100000</v>
          </cell>
          <cell r="V483">
            <v>1200000</v>
          </cell>
          <cell r="W483">
            <v>93600000</v>
          </cell>
          <cell r="X483">
            <v>93600000</v>
          </cell>
          <cell r="Y483">
            <v>93600000</v>
          </cell>
          <cell r="Z483">
            <v>93600000</v>
          </cell>
          <cell r="AA483">
            <v>93600000</v>
          </cell>
          <cell r="AB483">
            <v>93600000</v>
          </cell>
          <cell r="AC483">
            <v>93600000</v>
          </cell>
          <cell r="AD483">
            <v>93600000</v>
          </cell>
          <cell r="AE483">
            <v>93600000</v>
          </cell>
          <cell r="AF483">
            <v>93600000</v>
          </cell>
          <cell r="AG483">
            <v>93600000</v>
          </cell>
          <cell r="AH483">
            <v>93600000</v>
          </cell>
          <cell r="AI483">
            <v>1123200000</v>
          </cell>
          <cell r="AJ483">
            <v>50000</v>
          </cell>
          <cell r="AK483">
            <v>50000</v>
          </cell>
          <cell r="AL483">
            <v>50000</v>
          </cell>
          <cell r="AM483">
            <v>50000</v>
          </cell>
          <cell r="AN483">
            <v>50000</v>
          </cell>
          <cell r="AO483">
            <v>50000</v>
          </cell>
          <cell r="AP483">
            <v>50000</v>
          </cell>
          <cell r="AQ483">
            <v>50000</v>
          </cell>
          <cell r="AR483">
            <v>50000</v>
          </cell>
          <cell r="AS483">
            <v>50000</v>
          </cell>
          <cell r="AT483">
            <v>50000</v>
          </cell>
          <cell r="AU483">
            <v>50000</v>
          </cell>
          <cell r="AV483">
            <v>600000</v>
          </cell>
          <cell r="AW483">
            <v>46800000</v>
          </cell>
          <cell r="AX483">
            <v>46800000</v>
          </cell>
          <cell r="AY483">
            <v>46800000</v>
          </cell>
          <cell r="AZ483">
            <v>46800000</v>
          </cell>
          <cell r="BA483">
            <v>46800000</v>
          </cell>
          <cell r="BB483">
            <v>46800000</v>
          </cell>
          <cell r="BC483">
            <v>46800000</v>
          </cell>
          <cell r="BD483">
            <v>46800000</v>
          </cell>
          <cell r="BE483">
            <v>46800000</v>
          </cell>
          <cell r="BF483">
            <v>46800000</v>
          </cell>
          <cell r="BG483">
            <v>46800000</v>
          </cell>
          <cell r="BH483">
            <v>46800000</v>
          </cell>
          <cell r="BI483">
            <v>561600000</v>
          </cell>
          <cell r="BJ483">
            <v>200000</v>
          </cell>
          <cell r="BK483">
            <v>40160000</v>
          </cell>
          <cell r="BL483">
            <v>100000</v>
          </cell>
          <cell r="BM483">
            <v>39760000</v>
          </cell>
        </row>
        <row r="484">
          <cell r="A484">
            <v>478</v>
          </cell>
          <cell r="B484" t="str">
            <v>13/14</v>
          </cell>
          <cell r="C484">
            <v>4</v>
          </cell>
          <cell r="E484" t="str">
            <v>P</v>
          </cell>
          <cell r="I484" t="str">
            <v>P4 13/14</v>
          </cell>
          <cell r="J484">
            <v>1300000</v>
          </cell>
          <cell r="K484">
            <v>1300000</v>
          </cell>
          <cell r="L484">
            <v>1300000</v>
          </cell>
          <cell r="M484">
            <v>1300000</v>
          </cell>
          <cell r="N484">
            <v>1300000</v>
          </cell>
          <cell r="O484">
            <v>1300000</v>
          </cell>
          <cell r="P484">
            <v>1300000</v>
          </cell>
          <cell r="Q484">
            <v>1300000</v>
          </cell>
          <cell r="R484">
            <v>1300000</v>
          </cell>
          <cell r="S484">
            <v>1300000</v>
          </cell>
          <cell r="T484">
            <v>1300000</v>
          </cell>
          <cell r="U484">
            <v>1300000</v>
          </cell>
          <cell r="V484">
            <v>15600000</v>
          </cell>
          <cell r="W484">
            <v>93600000</v>
          </cell>
          <cell r="X484">
            <v>93600000</v>
          </cell>
          <cell r="Y484">
            <v>93600000</v>
          </cell>
          <cell r="Z484">
            <v>93600000</v>
          </cell>
          <cell r="AA484">
            <v>93600000</v>
          </cell>
          <cell r="AB484">
            <v>93600000</v>
          </cell>
          <cell r="AC484">
            <v>93600000</v>
          </cell>
          <cell r="AD484">
            <v>93600000</v>
          </cell>
          <cell r="AE484">
            <v>93600000</v>
          </cell>
          <cell r="AF484">
            <v>93600000</v>
          </cell>
          <cell r="AG484">
            <v>93600000</v>
          </cell>
          <cell r="AH484">
            <v>93600000</v>
          </cell>
          <cell r="AI484">
            <v>1123200000</v>
          </cell>
          <cell r="AJ484">
            <v>650000</v>
          </cell>
          <cell r="AK484">
            <v>650000</v>
          </cell>
          <cell r="AL484">
            <v>650000</v>
          </cell>
          <cell r="AM484">
            <v>650000</v>
          </cell>
          <cell r="AN484">
            <v>650000</v>
          </cell>
          <cell r="AO484">
            <v>650000</v>
          </cell>
          <cell r="AP484">
            <v>650000</v>
          </cell>
          <cell r="AQ484">
            <v>650000</v>
          </cell>
          <cell r="AR484">
            <v>650000</v>
          </cell>
          <cell r="AS484">
            <v>650000</v>
          </cell>
          <cell r="AT484">
            <v>650000</v>
          </cell>
          <cell r="AU484">
            <v>650000</v>
          </cell>
          <cell r="AV484">
            <v>7800000</v>
          </cell>
          <cell r="AW484">
            <v>46800000</v>
          </cell>
          <cell r="AX484">
            <v>46800000</v>
          </cell>
          <cell r="AY484">
            <v>46800000</v>
          </cell>
          <cell r="AZ484">
            <v>46800000</v>
          </cell>
          <cell r="BA484">
            <v>46800000</v>
          </cell>
          <cell r="BB484">
            <v>46800000</v>
          </cell>
          <cell r="BC484">
            <v>46800000</v>
          </cell>
          <cell r="BD484">
            <v>46800000</v>
          </cell>
          <cell r="BE484">
            <v>46800000</v>
          </cell>
          <cell r="BF484">
            <v>46800000</v>
          </cell>
          <cell r="BG484">
            <v>46800000</v>
          </cell>
          <cell r="BH484">
            <v>46800000</v>
          </cell>
          <cell r="BI484">
            <v>561600000</v>
          </cell>
          <cell r="BJ484">
            <v>800000</v>
          </cell>
          <cell r="BK484">
            <v>40160000</v>
          </cell>
          <cell r="BL484">
            <v>400000</v>
          </cell>
          <cell r="BM484">
            <v>39760000</v>
          </cell>
        </row>
        <row r="485">
          <cell r="A485">
            <v>479</v>
          </cell>
          <cell r="B485" t="str">
            <v>13/14</v>
          </cell>
          <cell r="C485">
            <v>5</v>
          </cell>
          <cell r="D485" t="str">
            <v>W</v>
          </cell>
          <cell r="E485" t="str">
            <v>P</v>
          </cell>
          <cell r="G485">
            <v>5</v>
          </cell>
          <cell r="H485">
            <v>1</v>
          </cell>
          <cell r="I485" t="str">
            <v>W1P5 13/14</v>
          </cell>
          <cell r="J485">
            <v>1000000</v>
          </cell>
          <cell r="K485">
            <v>1000000</v>
          </cell>
          <cell r="L485">
            <v>1000000</v>
          </cell>
          <cell r="M485">
            <v>1000000</v>
          </cell>
          <cell r="N485">
            <v>1000000</v>
          </cell>
          <cell r="O485">
            <v>1000000</v>
          </cell>
          <cell r="P485">
            <v>1000000</v>
          </cell>
          <cell r="Q485">
            <v>1000000</v>
          </cell>
          <cell r="R485">
            <v>1000000</v>
          </cell>
          <cell r="S485">
            <v>1000000</v>
          </cell>
          <cell r="T485">
            <v>1000000</v>
          </cell>
          <cell r="U485">
            <v>1000000</v>
          </cell>
          <cell r="V485">
            <v>12000000</v>
          </cell>
          <cell r="W485">
            <v>94600000</v>
          </cell>
          <cell r="X485">
            <v>94600000</v>
          </cell>
          <cell r="Y485">
            <v>94600000</v>
          </cell>
          <cell r="Z485">
            <v>94600000</v>
          </cell>
          <cell r="AA485">
            <v>94600000</v>
          </cell>
          <cell r="AB485">
            <v>94600000</v>
          </cell>
          <cell r="AC485">
            <v>94600000</v>
          </cell>
          <cell r="AD485">
            <v>94600000</v>
          </cell>
          <cell r="AE485">
            <v>94600000</v>
          </cell>
          <cell r="AF485">
            <v>94600000</v>
          </cell>
          <cell r="AG485">
            <v>94600000</v>
          </cell>
          <cell r="AH485">
            <v>94600000</v>
          </cell>
          <cell r="AI485">
            <v>1135200000</v>
          </cell>
          <cell r="AJ485">
            <v>500000</v>
          </cell>
          <cell r="AK485">
            <v>500000</v>
          </cell>
          <cell r="AL485">
            <v>500000</v>
          </cell>
          <cell r="AM485">
            <v>500000</v>
          </cell>
          <cell r="AN485">
            <v>500000</v>
          </cell>
          <cell r="AO485">
            <v>500000</v>
          </cell>
          <cell r="AP485">
            <v>500000</v>
          </cell>
          <cell r="AQ485">
            <v>500000</v>
          </cell>
          <cell r="AR485">
            <v>500000</v>
          </cell>
          <cell r="AS485">
            <v>500000</v>
          </cell>
          <cell r="AT485">
            <v>500000</v>
          </cell>
          <cell r="AU485">
            <v>500000</v>
          </cell>
          <cell r="AV485">
            <v>6000000</v>
          </cell>
          <cell r="AW485">
            <v>47300000</v>
          </cell>
          <cell r="AX485">
            <v>47300000</v>
          </cell>
          <cell r="AY485">
            <v>47300000</v>
          </cell>
          <cell r="AZ485">
            <v>47300000</v>
          </cell>
          <cell r="BA485">
            <v>47300000</v>
          </cell>
          <cell r="BB485">
            <v>47300000</v>
          </cell>
          <cell r="BC485">
            <v>47300000</v>
          </cell>
          <cell r="BD485">
            <v>47300000</v>
          </cell>
          <cell r="BE485">
            <v>47300000</v>
          </cell>
          <cell r="BF485">
            <v>47300000</v>
          </cell>
          <cell r="BG485">
            <v>47300000</v>
          </cell>
          <cell r="BH485">
            <v>47300000</v>
          </cell>
          <cell r="BI485">
            <v>567600000</v>
          </cell>
          <cell r="BJ485">
            <v>40000</v>
          </cell>
          <cell r="BK485">
            <v>40200000</v>
          </cell>
          <cell r="BL485">
            <v>13333.333333333334</v>
          </cell>
          <cell r="BM485">
            <v>39773333.333333336</v>
          </cell>
        </row>
        <row r="486">
          <cell r="A486">
            <v>480</v>
          </cell>
          <cell r="B486" t="str">
            <v>13/14</v>
          </cell>
          <cell r="C486">
            <v>5</v>
          </cell>
          <cell r="D486" t="str">
            <v>W</v>
          </cell>
          <cell r="E486" t="str">
            <v>P</v>
          </cell>
          <cell r="H486">
            <v>2</v>
          </cell>
          <cell r="I486" t="str">
            <v>W2P5 13/14</v>
          </cell>
          <cell r="J486">
            <v>100000</v>
          </cell>
          <cell r="K486">
            <v>100000</v>
          </cell>
          <cell r="L486">
            <v>100000</v>
          </cell>
          <cell r="M486">
            <v>100000</v>
          </cell>
          <cell r="N486">
            <v>100000</v>
          </cell>
          <cell r="O486">
            <v>100000</v>
          </cell>
          <cell r="P486">
            <v>100000</v>
          </cell>
          <cell r="Q486">
            <v>100000</v>
          </cell>
          <cell r="R486">
            <v>100000</v>
          </cell>
          <cell r="S486">
            <v>100000</v>
          </cell>
          <cell r="T486">
            <v>100000</v>
          </cell>
          <cell r="U486">
            <v>100000</v>
          </cell>
          <cell r="V486">
            <v>1200000</v>
          </cell>
          <cell r="W486">
            <v>94700000</v>
          </cell>
          <cell r="X486">
            <v>94700000</v>
          </cell>
          <cell r="Y486">
            <v>94700000</v>
          </cell>
          <cell r="Z486">
            <v>94700000</v>
          </cell>
          <cell r="AA486">
            <v>94700000</v>
          </cell>
          <cell r="AB486">
            <v>94700000</v>
          </cell>
          <cell r="AC486">
            <v>94700000</v>
          </cell>
          <cell r="AD486">
            <v>94700000</v>
          </cell>
          <cell r="AE486">
            <v>94700000</v>
          </cell>
          <cell r="AF486">
            <v>94700000</v>
          </cell>
          <cell r="AG486">
            <v>94700000</v>
          </cell>
          <cell r="AH486">
            <v>94700000</v>
          </cell>
          <cell r="AI486">
            <v>1136400000</v>
          </cell>
          <cell r="AJ486">
            <v>50000</v>
          </cell>
          <cell r="AK486">
            <v>50000</v>
          </cell>
          <cell r="AL486">
            <v>50000</v>
          </cell>
          <cell r="AM486">
            <v>50000</v>
          </cell>
          <cell r="AN486">
            <v>50000</v>
          </cell>
          <cell r="AO486">
            <v>50000</v>
          </cell>
          <cell r="AP486">
            <v>50000</v>
          </cell>
          <cell r="AQ486">
            <v>50000</v>
          </cell>
          <cell r="AR486">
            <v>50000</v>
          </cell>
          <cell r="AS486">
            <v>50000</v>
          </cell>
          <cell r="AT486">
            <v>50000</v>
          </cell>
          <cell r="AU486">
            <v>50000</v>
          </cell>
          <cell r="AV486">
            <v>600000</v>
          </cell>
          <cell r="AW486">
            <v>47350000</v>
          </cell>
          <cell r="AX486">
            <v>47350000</v>
          </cell>
          <cell r="AY486">
            <v>47350000</v>
          </cell>
          <cell r="AZ486">
            <v>47350000</v>
          </cell>
          <cell r="BA486">
            <v>47350000</v>
          </cell>
          <cell r="BB486">
            <v>47350000</v>
          </cell>
          <cell r="BC486">
            <v>47350000</v>
          </cell>
          <cell r="BD486">
            <v>47350000</v>
          </cell>
          <cell r="BE486">
            <v>47350000</v>
          </cell>
          <cell r="BF486">
            <v>47350000</v>
          </cell>
          <cell r="BG486">
            <v>47350000</v>
          </cell>
          <cell r="BH486">
            <v>47350000</v>
          </cell>
          <cell r="BI486">
            <v>568200000</v>
          </cell>
          <cell r="BJ486">
            <v>80000</v>
          </cell>
          <cell r="BK486">
            <v>40280000</v>
          </cell>
          <cell r="BL486">
            <v>26666.666666666668</v>
          </cell>
          <cell r="BM486">
            <v>39800000</v>
          </cell>
        </row>
        <row r="487">
          <cell r="A487">
            <v>481</v>
          </cell>
          <cell r="B487" t="str">
            <v>13/14</v>
          </cell>
          <cell r="C487">
            <v>5</v>
          </cell>
          <cell r="D487" t="str">
            <v>W</v>
          </cell>
          <cell r="E487" t="str">
            <v>P</v>
          </cell>
          <cell r="H487">
            <v>3</v>
          </cell>
          <cell r="I487" t="str">
            <v>W3P5 13/14</v>
          </cell>
          <cell r="J487">
            <v>100000</v>
          </cell>
          <cell r="K487">
            <v>100000</v>
          </cell>
          <cell r="L487">
            <v>100000</v>
          </cell>
          <cell r="M487">
            <v>100000</v>
          </cell>
          <cell r="N487">
            <v>100000</v>
          </cell>
          <cell r="O487">
            <v>100000</v>
          </cell>
          <cell r="P487">
            <v>100000</v>
          </cell>
          <cell r="Q487">
            <v>100000</v>
          </cell>
          <cell r="R487">
            <v>100000</v>
          </cell>
          <cell r="S487">
            <v>100000</v>
          </cell>
          <cell r="T487">
            <v>100000</v>
          </cell>
          <cell r="U487">
            <v>100000</v>
          </cell>
          <cell r="V487">
            <v>1200000</v>
          </cell>
          <cell r="W487">
            <v>94800000</v>
          </cell>
          <cell r="X487">
            <v>94800000</v>
          </cell>
          <cell r="Y487">
            <v>94800000</v>
          </cell>
          <cell r="Z487">
            <v>94800000</v>
          </cell>
          <cell r="AA487">
            <v>94800000</v>
          </cell>
          <cell r="AB487">
            <v>94800000</v>
          </cell>
          <cell r="AC487">
            <v>94800000</v>
          </cell>
          <cell r="AD487">
            <v>94800000</v>
          </cell>
          <cell r="AE487">
            <v>94800000</v>
          </cell>
          <cell r="AF487">
            <v>94800000</v>
          </cell>
          <cell r="AG487">
            <v>94800000</v>
          </cell>
          <cell r="AH487">
            <v>94800000</v>
          </cell>
          <cell r="AI487">
            <v>1137600000</v>
          </cell>
          <cell r="AJ487">
            <v>50000</v>
          </cell>
          <cell r="AK487">
            <v>50000</v>
          </cell>
          <cell r="AL487">
            <v>50000</v>
          </cell>
          <cell r="AM487">
            <v>50000</v>
          </cell>
          <cell r="AN487">
            <v>50000</v>
          </cell>
          <cell r="AO487">
            <v>50000</v>
          </cell>
          <cell r="AP487">
            <v>50000</v>
          </cell>
          <cell r="AQ487">
            <v>50000</v>
          </cell>
          <cell r="AR487">
            <v>50000</v>
          </cell>
          <cell r="AS487">
            <v>50000</v>
          </cell>
          <cell r="AT487">
            <v>50000</v>
          </cell>
          <cell r="AU487">
            <v>50000</v>
          </cell>
          <cell r="AV487">
            <v>600000</v>
          </cell>
          <cell r="AW487">
            <v>47400000</v>
          </cell>
          <cell r="AX487">
            <v>47400000</v>
          </cell>
          <cell r="AY487">
            <v>47400000</v>
          </cell>
          <cell r="AZ487">
            <v>47400000</v>
          </cell>
          <cell r="BA487">
            <v>47400000</v>
          </cell>
          <cell r="BB487">
            <v>47400000</v>
          </cell>
          <cell r="BC487">
            <v>47400000</v>
          </cell>
          <cell r="BD487">
            <v>47400000</v>
          </cell>
          <cell r="BE487">
            <v>47400000</v>
          </cell>
          <cell r="BF487">
            <v>47400000</v>
          </cell>
          <cell r="BG487">
            <v>47400000</v>
          </cell>
          <cell r="BH487">
            <v>47400000</v>
          </cell>
          <cell r="BI487">
            <v>568800000</v>
          </cell>
          <cell r="BJ487">
            <v>120000</v>
          </cell>
          <cell r="BK487">
            <v>40400000</v>
          </cell>
          <cell r="BL487">
            <v>40000</v>
          </cell>
          <cell r="BM487">
            <v>39840000</v>
          </cell>
        </row>
        <row r="488">
          <cell r="A488">
            <v>482</v>
          </cell>
          <cell r="B488" t="str">
            <v>13/14</v>
          </cell>
          <cell r="C488">
            <v>5</v>
          </cell>
          <cell r="D488" t="str">
            <v>W</v>
          </cell>
          <cell r="E488" t="str">
            <v>P</v>
          </cell>
          <cell r="H488">
            <v>4</v>
          </cell>
          <cell r="I488" t="str">
            <v>W4P5 13/14</v>
          </cell>
          <cell r="J488">
            <v>100000</v>
          </cell>
          <cell r="K488">
            <v>100000</v>
          </cell>
          <cell r="L488">
            <v>100000</v>
          </cell>
          <cell r="M488">
            <v>100000</v>
          </cell>
          <cell r="N488">
            <v>100000</v>
          </cell>
          <cell r="O488">
            <v>100000</v>
          </cell>
          <cell r="P488">
            <v>100000</v>
          </cell>
          <cell r="Q488">
            <v>100000</v>
          </cell>
          <cell r="R488">
            <v>100000</v>
          </cell>
          <cell r="S488">
            <v>100000</v>
          </cell>
          <cell r="T488">
            <v>100000</v>
          </cell>
          <cell r="U488">
            <v>100000</v>
          </cell>
          <cell r="V488">
            <v>1200000</v>
          </cell>
          <cell r="W488">
            <v>94900000</v>
          </cell>
          <cell r="X488">
            <v>94900000</v>
          </cell>
          <cell r="Y488">
            <v>94900000</v>
          </cell>
          <cell r="Z488">
            <v>94900000</v>
          </cell>
          <cell r="AA488">
            <v>94900000</v>
          </cell>
          <cell r="AB488">
            <v>94900000</v>
          </cell>
          <cell r="AC488">
            <v>94900000</v>
          </cell>
          <cell r="AD488">
            <v>94900000</v>
          </cell>
          <cell r="AE488">
            <v>94900000</v>
          </cell>
          <cell r="AF488">
            <v>94900000</v>
          </cell>
          <cell r="AG488">
            <v>94900000</v>
          </cell>
          <cell r="AH488">
            <v>94900000</v>
          </cell>
          <cell r="AI488">
            <v>1138800000</v>
          </cell>
          <cell r="AJ488">
            <v>50000</v>
          </cell>
          <cell r="AK488">
            <v>50000</v>
          </cell>
          <cell r="AL488">
            <v>50000</v>
          </cell>
          <cell r="AM488">
            <v>50000</v>
          </cell>
          <cell r="AN488">
            <v>50000</v>
          </cell>
          <cell r="AO488">
            <v>50000</v>
          </cell>
          <cell r="AP488">
            <v>50000</v>
          </cell>
          <cell r="AQ488">
            <v>50000</v>
          </cell>
          <cell r="AR488">
            <v>50000</v>
          </cell>
          <cell r="AS488">
            <v>50000</v>
          </cell>
          <cell r="AT488">
            <v>50000</v>
          </cell>
          <cell r="AU488">
            <v>50000</v>
          </cell>
          <cell r="AV488">
            <v>600000</v>
          </cell>
          <cell r="AW488">
            <v>47450000</v>
          </cell>
          <cell r="AX488">
            <v>47450000</v>
          </cell>
          <cell r="AY488">
            <v>47450000</v>
          </cell>
          <cell r="AZ488">
            <v>47450000</v>
          </cell>
          <cell r="BA488">
            <v>47450000</v>
          </cell>
          <cell r="BB488">
            <v>47450000</v>
          </cell>
          <cell r="BC488">
            <v>47450000</v>
          </cell>
          <cell r="BD488">
            <v>47450000</v>
          </cell>
          <cell r="BE488">
            <v>47450000</v>
          </cell>
          <cell r="BF488">
            <v>47450000</v>
          </cell>
          <cell r="BG488">
            <v>47450000</v>
          </cell>
          <cell r="BH488">
            <v>47450000</v>
          </cell>
          <cell r="BI488">
            <v>569400000</v>
          </cell>
          <cell r="BJ488">
            <v>160000</v>
          </cell>
          <cell r="BK488">
            <v>40560000</v>
          </cell>
          <cell r="BL488">
            <v>53333.333333333336</v>
          </cell>
          <cell r="BM488">
            <v>39893333.333333336</v>
          </cell>
        </row>
        <row r="489">
          <cell r="A489">
            <v>483</v>
          </cell>
          <cell r="B489" t="str">
            <v>13/14</v>
          </cell>
          <cell r="C489">
            <v>5</v>
          </cell>
          <cell r="E489" t="str">
            <v>P</v>
          </cell>
          <cell r="I489" t="str">
            <v>P5 13/14</v>
          </cell>
          <cell r="J489">
            <v>1300000</v>
          </cell>
          <cell r="K489">
            <v>1300000</v>
          </cell>
          <cell r="L489">
            <v>1300000</v>
          </cell>
          <cell r="M489">
            <v>1300000</v>
          </cell>
          <cell r="N489">
            <v>1300000</v>
          </cell>
          <cell r="O489">
            <v>1300000</v>
          </cell>
          <cell r="P489">
            <v>1300000</v>
          </cell>
          <cell r="Q489">
            <v>1300000</v>
          </cell>
          <cell r="R489">
            <v>1300000</v>
          </cell>
          <cell r="S489">
            <v>1300000</v>
          </cell>
          <cell r="T489">
            <v>1300000</v>
          </cell>
          <cell r="U489">
            <v>1300000</v>
          </cell>
          <cell r="V489">
            <v>15600000</v>
          </cell>
          <cell r="W489">
            <v>94900000</v>
          </cell>
          <cell r="X489">
            <v>94900000</v>
          </cell>
          <cell r="Y489">
            <v>94900000</v>
          </cell>
          <cell r="Z489">
            <v>94900000</v>
          </cell>
          <cell r="AA489">
            <v>94900000</v>
          </cell>
          <cell r="AB489">
            <v>94900000</v>
          </cell>
          <cell r="AC489">
            <v>94900000</v>
          </cell>
          <cell r="AD489">
            <v>94900000</v>
          </cell>
          <cell r="AE489">
            <v>94900000</v>
          </cell>
          <cell r="AF489">
            <v>94900000</v>
          </cell>
          <cell r="AG489">
            <v>94900000</v>
          </cell>
          <cell r="AH489">
            <v>94900000</v>
          </cell>
          <cell r="AI489">
            <v>1138800000</v>
          </cell>
          <cell r="AJ489">
            <v>650000</v>
          </cell>
          <cell r="AK489">
            <v>650000</v>
          </cell>
          <cell r="AL489">
            <v>650000</v>
          </cell>
          <cell r="AM489">
            <v>650000</v>
          </cell>
          <cell r="AN489">
            <v>650000</v>
          </cell>
          <cell r="AO489">
            <v>650000</v>
          </cell>
          <cell r="AP489">
            <v>650000</v>
          </cell>
          <cell r="AQ489">
            <v>650000</v>
          </cell>
          <cell r="AR489">
            <v>650000</v>
          </cell>
          <cell r="AS489">
            <v>650000</v>
          </cell>
          <cell r="AT489">
            <v>650000</v>
          </cell>
          <cell r="AU489">
            <v>650000</v>
          </cell>
          <cell r="AV489">
            <v>7800000</v>
          </cell>
          <cell r="AW489">
            <v>47450000</v>
          </cell>
          <cell r="AX489">
            <v>47450000</v>
          </cell>
          <cell r="AY489">
            <v>47450000</v>
          </cell>
          <cell r="AZ489">
            <v>47450000</v>
          </cell>
          <cell r="BA489">
            <v>47450000</v>
          </cell>
          <cell r="BB489">
            <v>47450000</v>
          </cell>
          <cell r="BC489">
            <v>47450000</v>
          </cell>
          <cell r="BD489">
            <v>47450000</v>
          </cell>
          <cell r="BE489">
            <v>47450000</v>
          </cell>
          <cell r="BF489">
            <v>47450000</v>
          </cell>
          <cell r="BG489">
            <v>47450000</v>
          </cell>
          <cell r="BH489">
            <v>47450000</v>
          </cell>
          <cell r="BI489">
            <v>569400000</v>
          </cell>
          <cell r="BJ489">
            <v>400000</v>
          </cell>
          <cell r="BK489">
            <v>40560000</v>
          </cell>
          <cell r="BL489">
            <v>133333.33333333334</v>
          </cell>
          <cell r="BM489">
            <v>39893333.333333336</v>
          </cell>
        </row>
        <row r="490">
          <cell r="A490">
            <v>484</v>
          </cell>
          <cell r="B490" t="str">
            <v>13/14</v>
          </cell>
          <cell r="C490">
            <v>6</v>
          </cell>
          <cell r="D490" t="str">
            <v>W</v>
          </cell>
          <cell r="E490" t="str">
            <v>P</v>
          </cell>
          <cell r="G490">
            <v>6</v>
          </cell>
          <cell r="H490">
            <v>1</v>
          </cell>
          <cell r="I490" t="str">
            <v>W1P6 13/14</v>
          </cell>
          <cell r="J490">
            <v>1000000</v>
          </cell>
          <cell r="K490">
            <v>1000000</v>
          </cell>
          <cell r="L490">
            <v>1000000</v>
          </cell>
          <cell r="M490">
            <v>1000000</v>
          </cell>
          <cell r="N490">
            <v>1000000</v>
          </cell>
          <cell r="O490">
            <v>1000000</v>
          </cell>
          <cell r="P490">
            <v>1000000</v>
          </cell>
          <cell r="Q490">
            <v>1000000</v>
          </cell>
          <cell r="R490">
            <v>1000000</v>
          </cell>
          <cell r="S490">
            <v>1000000</v>
          </cell>
          <cell r="T490">
            <v>1000000</v>
          </cell>
          <cell r="U490">
            <v>1000000</v>
          </cell>
          <cell r="V490">
            <v>12000000</v>
          </cell>
          <cell r="W490">
            <v>95900000</v>
          </cell>
          <cell r="X490">
            <v>95900000</v>
          </cell>
          <cell r="Y490">
            <v>95900000</v>
          </cell>
          <cell r="Z490">
            <v>95900000</v>
          </cell>
          <cell r="AA490">
            <v>95900000</v>
          </cell>
          <cell r="AB490">
            <v>95900000</v>
          </cell>
          <cell r="AC490">
            <v>95900000</v>
          </cell>
          <cell r="AD490">
            <v>95900000</v>
          </cell>
          <cell r="AE490">
            <v>95900000</v>
          </cell>
          <cell r="AF490">
            <v>95900000</v>
          </cell>
          <cell r="AG490">
            <v>95900000</v>
          </cell>
          <cell r="AH490">
            <v>95900000</v>
          </cell>
          <cell r="AI490">
            <v>1150800000</v>
          </cell>
          <cell r="AJ490">
            <v>500000</v>
          </cell>
          <cell r="AK490">
            <v>500000</v>
          </cell>
          <cell r="AL490">
            <v>500000</v>
          </cell>
          <cell r="AM490">
            <v>500000</v>
          </cell>
          <cell r="AN490">
            <v>500000</v>
          </cell>
          <cell r="AO490">
            <v>500000</v>
          </cell>
          <cell r="AP490">
            <v>500000</v>
          </cell>
          <cell r="AQ490">
            <v>500000</v>
          </cell>
          <cell r="AR490">
            <v>500000</v>
          </cell>
          <cell r="AS490">
            <v>500000</v>
          </cell>
          <cell r="AT490">
            <v>500000</v>
          </cell>
          <cell r="AU490">
            <v>500000</v>
          </cell>
          <cell r="AV490">
            <v>6000000</v>
          </cell>
          <cell r="AW490">
            <v>47950000</v>
          </cell>
          <cell r="AX490">
            <v>47950000</v>
          </cell>
          <cell r="AY490">
            <v>47950000</v>
          </cell>
          <cell r="AZ490">
            <v>47950000</v>
          </cell>
          <cell r="BA490">
            <v>47950000</v>
          </cell>
          <cell r="BB490">
            <v>47950000</v>
          </cell>
          <cell r="BC490">
            <v>47950000</v>
          </cell>
          <cell r="BD490">
            <v>47950000</v>
          </cell>
          <cell r="BE490">
            <v>47950000</v>
          </cell>
          <cell r="BF490">
            <v>47950000</v>
          </cell>
          <cell r="BG490">
            <v>47950000</v>
          </cell>
          <cell r="BH490">
            <v>47950000</v>
          </cell>
          <cell r="BI490">
            <v>575400000</v>
          </cell>
          <cell r="BJ490">
            <v>8000</v>
          </cell>
          <cell r="BK490">
            <v>40568000</v>
          </cell>
          <cell r="BL490">
            <v>8000</v>
          </cell>
          <cell r="BM490">
            <v>39901333.333333336</v>
          </cell>
        </row>
        <row r="491">
          <cell r="A491">
            <v>485</v>
          </cell>
          <cell r="B491" t="str">
            <v>13/14</v>
          </cell>
          <cell r="C491">
            <v>6</v>
          </cell>
          <cell r="D491" t="str">
            <v>W</v>
          </cell>
          <cell r="E491" t="str">
            <v>P</v>
          </cell>
          <cell r="H491">
            <v>2</v>
          </cell>
          <cell r="I491" t="str">
            <v>W2P6 13/14</v>
          </cell>
          <cell r="J491">
            <v>100000</v>
          </cell>
          <cell r="K491">
            <v>100000</v>
          </cell>
          <cell r="L491">
            <v>100000</v>
          </cell>
          <cell r="M491">
            <v>100000</v>
          </cell>
          <cell r="N491">
            <v>100000</v>
          </cell>
          <cell r="O491">
            <v>100000</v>
          </cell>
          <cell r="P491">
            <v>100000</v>
          </cell>
          <cell r="Q491">
            <v>100000</v>
          </cell>
          <cell r="R491">
            <v>100000</v>
          </cell>
          <cell r="S491">
            <v>100000</v>
          </cell>
          <cell r="T491">
            <v>100000</v>
          </cell>
          <cell r="U491">
            <v>100000</v>
          </cell>
          <cell r="V491">
            <v>1200000</v>
          </cell>
          <cell r="W491">
            <v>96000000</v>
          </cell>
          <cell r="X491">
            <v>96000000</v>
          </cell>
          <cell r="Y491">
            <v>96000000</v>
          </cell>
          <cell r="Z491">
            <v>96000000</v>
          </cell>
          <cell r="AA491">
            <v>96000000</v>
          </cell>
          <cell r="AB491">
            <v>96000000</v>
          </cell>
          <cell r="AC491">
            <v>96000000</v>
          </cell>
          <cell r="AD491">
            <v>96000000</v>
          </cell>
          <cell r="AE491">
            <v>96000000</v>
          </cell>
          <cell r="AF491">
            <v>96000000</v>
          </cell>
          <cell r="AG491">
            <v>96000000</v>
          </cell>
          <cell r="AH491">
            <v>96000000</v>
          </cell>
          <cell r="AI491">
            <v>1152000000</v>
          </cell>
          <cell r="AJ491">
            <v>50000</v>
          </cell>
          <cell r="AK491">
            <v>50000</v>
          </cell>
          <cell r="AL491">
            <v>50000</v>
          </cell>
          <cell r="AM491">
            <v>50000</v>
          </cell>
          <cell r="AN491">
            <v>50000</v>
          </cell>
          <cell r="AO491">
            <v>50000</v>
          </cell>
          <cell r="AP491">
            <v>50000</v>
          </cell>
          <cell r="AQ491">
            <v>50000</v>
          </cell>
          <cell r="AR491">
            <v>50000</v>
          </cell>
          <cell r="AS491">
            <v>50000</v>
          </cell>
          <cell r="AT491">
            <v>50000</v>
          </cell>
          <cell r="AU491">
            <v>50000</v>
          </cell>
          <cell r="AV491">
            <v>600000</v>
          </cell>
          <cell r="AW491">
            <v>48000000</v>
          </cell>
          <cell r="AX491">
            <v>48000000</v>
          </cell>
          <cell r="AY491">
            <v>48000000</v>
          </cell>
          <cell r="AZ491">
            <v>48000000</v>
          </cell>
          <cell r="BA491">
            <v>48000000</v>
          </cell>
          <cell r="BB491">
            <v>48000000</v>
          </cell>
          <cell r="BC491">
            <v>48000000</v>
          </cell>
          <cell r="BD491">
            <v>48000000</v>
          </cell>
          <cell r="BE491">
            <v>48000000</v>
          </cell>
          <cell r="BF491">
            <v>48000000</v>
          </cell>
          <cell r="BG491">
            <v>48000000</v>
          </cell>
          <cell r="BH491">
            <v>48000000</v>
          </cell>
          <cell r="BI491">
            <v>576000000</v>
          </cell>
          <cell r="BJ491">
            <v>32000</v>
          </cell>
          <cell r="BK491">
            <v>40600000</v>
          </cell>
          <cell r="BL491">
            <v>32000</v>
          </cell>
          <cell r="BM491">
            <v>39933333.333333336</v>
          </cell>
        </row>
        <row r="492">
          <cell r="A492">
            <v>486</v>
          </cell>
          <cell r="B492" t="str">
            <v>13/14</v>
          </cell>
          <cell r="C492">
            <v>6</v>
          </cell>
          <cell r="D492" t="str">
            <v>W</v>
          </cell>
          <cell r="E492" t="str">
            <v>P</v>
          </cell>
          <cell r="H492">
            <v>3</v>
          </cell>
          <cell r="I492" t="str">
            <v>W3P6 13/14</v>
          </cell>
          <cell r="J492">
            <v>100000</v>
          </cell>
          <cell r="K492">
            <v>100000</v>
          </cell>
          <cell r="L492">
            <v>100000</v>
          </cell>
          <cell r="M492">
            <v>100000</v>
          </cell>
          <cell r="N492">
            <v>100000</v>
          </cell>
          <cell r="O492">
            <v>100000</v>
          </cell>
          <cell r="P492">
            <v>100000</v>
          </cell>
          <cell r="Q492">
            <v>100000</v>
          </cell>
          <cell r="R492">
            <v>100000</v>
          </cell>
          <cell r="S492">
            <v>100000</v>
          </cell>
          <cell r="T492">
            <v>100000</v>
          </cell>
          <cell r="U492">
            <v>100000</v>
          </cell>
          <cell r="V492">
            <v>1200000</v>
          </cell>
          <cell r="W492">
            <v>96100000</v>
          </cell>
          <cell r="X492">
            <v>96100000</v>
          </cell>
          <cell r="Y492">
            <v>96100000</v>
          </cell>
          <cell r="Z492">
            <v>96100000</v>
          </cell>
          <cell r="AA492">
            <v>96100000</v>
          </cell>
          <cell r="AB492">
            <v>96100000</v>
          </cell>
          <cell r="AC492">
            <v>96100000</v>
          </cell>
          <cell r="AD492">
            <v>96100000</v>
          </cell>
          <cell r="AE492">
            <v>96100000</v>
          </cell>
          <cell r="AF492">
            <v>96100000</v>
          </cell>
          <cell r="AG492">
            <v>96100000</v>
          </cell>
          <cell r="AH492">
            <v>96100000</v>
          </cell>
          <cell r="AI492">
            <v>1153200000</v>
          </cell>
          <cell r="AJ492">
            <v>50000</v>
          </cell>
          <cell r="AK492">
            <v>50000</v>
          </cell>
          <cell r="AL492">
            <v>50000</v>
          </cell>
          <cell r="AM492">
            <v>50000</v>
          </cell>
          <cell r="AN492">
            <v>50000</v>
          </cell>
          <cell r="AO492">
            <v>50000</v>
          </cell>
          <cell r="AP492">
            <v>50000</v>
          </cell>
          <cell r="AQ492">
            <v>50000</v>
          </cell>
          <cell r="AR492">
            <v>50000</v>
          </cell>
          <cell r="AS492">
            <v>50000</v>
          </cell>
          <cell r="AT492">
            <v>50000</v>
          </cell>
          <cell r="AU492">
            <v>50000</v>
          </cell>
          <cell r="AV492">
            <v>600000</v>
          </cell>
          <cell r="AW492">
            <v>48050000</v>
          </cell>
          <cell r="AX492">
            <v>48050000</v>
          </cell>
          <cell r="AY492">
            <v>48050000</v>
          </cell>
          <cell r="AZ492">
            <v>48050000</v>
          </cell>
          <cell r="BA492">
            <v>48050000</v>
          </cell>
          <cell r="BB492">
            <v>48050000</v>
          </cell>
          <cell r="BC492">
            <v>48050000</v>
          </cell>
          <cell r="BD492">
            <v>48050000</v>
          </cell>
          <cell r="BE492">
            <v>48050000</v>
          </cell>
          <cell r="BF492">
            <v>48050000</v>
          </cell>
          <cell r="BG492">
            <v>48050000</v>
          </cell>
          <cell r="BH492">
            <v>48050000</v>
          </cell>
          <cell r="BI492">
            <v>576600000</v>
          </cell>
          <cell r="BJ492">
            <v>72000</v>
          </cell>
          <cell r="BK492">
            <v>40672000</v>
          </cell>
          <cell r="BL492">
            <v>72000</v>
          </cell>
          <cell r="BM492">
            <v>40005333.333333336</v>
          </cell>
        </row>
        <row r="493">
          <cell r="A493">
            <v>487</v>
          </cell>
          <cell r="B493" t="str">
            <v>13/14</v>
          </cell>
          <cell r="C493">
            <v>6</v>
          </cell>
          <cell r="D493" t="str">
            <v>W</v>
          </cell>
          <cell r="E493" t="str">
            <v>P</v>
          </cell>
          <cell r="H493">
            <v>4</v>
          </cell>
          <cell r="I493" t="str">
            <v>W4P6 13/14</v>
          </cell>
          <cell r="J493">
            <v>100000</v>
          </cell>
          <cell r="K493">
            <v>100000</v>
          </cell>
          <cell r="L493">
            <v>100000</v>
          </cell>
          <cell r="M493">
            <v>100000</v>
          </cell>
          <cell r="N493">
            <v>100000</v>
          </cell>
          <cell r="O493">
            <v>100000</v>
          </cell>
          <cell r="P493">
            <v>100000</v>
          </cell>
          <cell r="Q493">
            <v>100000</v>
          </cell>
          <cell r="R493">
            <v>100000</v>
          </cell>
          <cell r="S493">
            <v>100000</v>
          </cell>
          <cell r="T493">
            <v>100000</v>
          </cell>
          <cell r="U493">
            <v>100000</v>
          </cell>
          <cell r="V493">
            <v>1200000</v>
          </cell>
          <cell r="W493">
            <v>96200000</v>
          </cell>
          <cell r="X493">
            <v>96200000</v>
          </cell>
          <cell r="Y493">
            <v>96200000</v>
          </cell>
          <cell r="Z493">
            <v>96200000</v>
          </cell>
          <cell r="AA493">
            <v>96200000</v>
          </cell>
          <cell r="AB493">
            <v>96200000</v>
          </cell>
          <cell r="AC493">
            <v>96200000</v>
          </cell>
          <cell r="AD493">
            <v>96200000</v>
          </cell>
          <cell r="AE493">
            <v>96200000</v>
          </cell>
          <cell r="AF493">
            <v>96200000</v>
          </cell>
          <cell r="AG493">
            <v>96200000</v>
          </cell>
          <cell r="AH493">
            <v>96200000</v>
          </cell>
          <cell r="AI493">
            <v>1154400000</v>
          </cell>
          <cell r="AJ493">
            <v>50000</v>
          </cell>
          <cell r="AK493">
            <v>50000</v>
          </cell>
          <cell r="AL493">
            <v>50000</v>
          </cell>
          <cell r="AM493">
            <v>50000</v>
          </cell>
          <cell r="AN493">
            <v>50000</v>
          </cell>
          <cell r="AO493">
            <v>50000</v>
          </cell>
          <cell r="AP493">
            <v>50000</v>
          </cell>
          <cell r="AQ493">
            <v>50000</v>
          </cell>
          <cell r="AR493">
            <v>50000</v>
          </cell>
          <cell r="AS493">
            <v>50000</v>
          </cell>
          <cell r="AT493">
            <v>50000</v>
          </cell>
          <cell r="AU493">
            <v>50000</v>
          </cell>
          <cell r="AV493">
            <v>600000</v>
          </cell>
          <cell r="AW493">
            <v>48100000</v>
          </cell>
          <cell r="AX493">
            <v>48100000</v>
          </cell>
          <cell r="AY493">
            <v>48100000</v>
          </cell>
          <cell r="AZ493">
            <v>48100000</v>
          </cell>
          <cell r="BA493">
            <v>48100000</v>
          </cell>
          <cell r="BB493">
            <v>48100000</v>
          </cell>
          <cell r="BC493">
            <v>48100000</v>
          </cell>
          <cell r="BD493">
            <v>48100000</v>
          </cell>
          <cell r="BE493">
            <v>48100000</v>
          </cell>
          <cell r="BF493">
            <v>48100000</v>
          </cell>
          <cell r="BG493">
            <v>48100000</v>
          </cell>
          <cell r="BH493">
            <v>48100000</v>
          </cell>
          <cell r="BI493">
            <v>577200000</v>
          </cell>
          <cell r="BJ493">
            <v>128000</v>
          </cell>
          <cell r="BK493">
            <v>40800000</v>
          </cell>
          <cell r="BL493">
            <v>794666.6666666667</v>
          </cell>
          <cell r="BM493">
            <v>40800000</v>
          </cell>
        </row>
        <row r="494">
          <cell r="A494">
            <v>488</v>
          </cell>
          <cell r="B494" t="str">
            <v>13/14</v>
          </cell>
          <cell r="C494">
            <v>6</v>
          </cell>
          <cell r="E494" t="str">
            <v>P</v>
          </cell>
          <cell r="I494" t="str">
            <v>P6 13/14</v>
          </cell>
          <cell r="J494">
            <v>1300000</v>
          </cell>
          <cell r="K494">
            <v>1300000</v>
          </cell>
          <cell r="L494">
            <v>1300000</v>
          </cell>
          <cell r="M494">
            <v>1300000</v>
          </cell>
          <cell r="N494">
            <v>1300000</v>
          </cell>
          <cell r="O494">
            <v>1300000</v>
          </cell>
          <cell r="P494">
            <v>1300000</v>
          </cell>
          <cell r="Q494">
            <v>1300000</v>
          </cell>
          <cell r="R494">
            <v>1300000</v>
          </cell>
          <cell r="S494">
            <v>1300000</v>
          </cell>
          <cell r="T494">
            <v>1300000</v>
          </cell>
          <cell r="U494">
            <v>1300000</v>
          </cell>
          <cell r="V494">
            <v>15600000</v>
          </cell>
          <cell r="W494">
            <v>96200000</v>
          </cell>
          <cell r="X494">
            <v>96200000</v>
          </cell>
          <cell r="Y494">
            <v>96200000</v>
          </cell>
          <cell r="Z494">
            <v>96200000</v>
          </cell>
          <cell r="AA494">
            <v>96200000</v>
          </cell>
          <cell r="AB494">
            <v>96200000</v>
          </cell>
          <cell r="AC494">
            <v>96200000</v>
          </cell>
          <cell r="AD494">
            <v>96200000</v>
          </cell>
          <cell r="AE494">
            <v>96200000</v>
          </cell>
          <cell r="AF494">
            <v>96200000</v>
          </cell>
          <cell r="AG494">
            <v>96200000</v>
          </cell>
          <cell r="AH494">
            <v>96200000</v>
          </cell>
          <cell r="AI494">
            <v>1154400000</v>
          </cell>
          <cell r="AJ494">
            <v>650000</v>
          </cell>
          <cell r="AK494">
            <v>650000</v>
          </cell>
          <cell r="AL494">
            <v>650000</v>
          </cell>
          <cell r="AM494">
            <v>650000</v>
          </cell>
          <cell r="AN494">
            <v>650000</v>
          </cell>
          <cell r="AO494">
            <v>650000</v>
          </cell>
          <cell r="AP494">
            <v>650000</v>
          </cell>
          <cell r="AQ494">
            <v>650000</v>
          </cell>
          <cell r="AR494">
            <v>650000</v>
          </cell>
          <cell r="AS494">
            <v>650000</v>
          </cell>
          <cell r="AT494">
            <v>650000</v>
          </cell>
          <cell r="AU494">
            <v>650000</v>
          </cell>
          <cell r="AV494">
            <v>7800000</v>
          </cell>
          <cell r="AW494">
            <v>48100000</v>
          </cell>
          <cell r="AX494">
            <v>48100000</v>
          </cell>
          <cell r="AY494">
            <v>48100000</v>
          </cell>
          <cell r="AZ494">
            <v>48100000</v>
          </cell>
          <cell r="BA494">
            <v>48100000</v>
          </cell>
          <cell r="BB494">
            <v>48100000</v>
          </cell>
          <cell r="BC494">
            <v>48100000</v>
          </cell>
          <cell r="BD494">
            <v>48100000</v>
          </cell>
          <cell r="BE494">
            <v>48100000</v>
          </cell>
          <cell r="BF494">
            <v>48100000</v>
          </cell>
          <cell r="BG494">
            <v>48100000</v>
          </cell>
          <cell r="BH494">
            <v>48100000</v>
          </cell>
          <cell r="BI494">
            <v>577200000</v>
          </cell>
          <cell r="BJ494">
            <v>240000</v>
          </cell>
          <cell r="BK494">
            <v>40800000</v>
          </cell>
          <cell r="BL494">
            <v>906666.6666666667</v>
          </cell>
          <cell r="BM494">
            <v>40800000</v>
          </cell>
        </row>
        <row r="495">
          <cell r="A495">
            <v>489</v>
          </cell>
          <cell r="B495" t="str">
            <v>13/14</v>
          </cell>
          <cell r="C495">
            <v>7</v>
          </cell>
          <cell r="D495" t="str">
            <v>W</v>
          </cell>
          <cell r="E495" t="str">
            <v>P</v>
          </cell>
          <cell r="G495">
            <v>7</v>
          </cell>
          <cell r="H495">
            <v>1</v>
          </cell>
          <cell r="I495" t="str">
            <v>W1P7 13/14</v>
          </cell>
          <cell r="J495">
            <v>1000000</v>
          </cell>
          <cell r="K495">
            <v>1000000</v>
          </cell>
          <cell r="L495">
            <v>1000000</v>
          </cell>
          <cell r="M495">
            <v>1000000</v>
          </cell>
          <cell r="N495">
            <v>1000000</v>
          </cell>
          <cell r="O495">
            <v>1000000</v>
          </cell>
          <cell r="P495">
            <v>1000000</v>
          </cell>
          <cell r="Q495">
            <v>1000000</v>
          </cell>
          <cell r="R495">
            <v>1000000</v>
          </cell>
          <cell r="S495">
            <v>1000000</v>
          </cell>
          <cell r="T495">
            <v>1000000</v>
          </cell>
          <cell r="U495">
            <v>1000000</v>
          </cell>
          <cell r="V495">
            <v>12000000</v>
          </cell>
          <cell r="W495">
            <v>97200000</v>
          </cell>
          <cell r="X495">
            <v>97200000</v>
          </cell>
          <cell r="Y495">
            <v>97200000</v>
          </cell>
          <cell r="Z495">
            <v>97200000</v>
          </cell>
          <cell r="AA495">
            <v>97200000</v>
          </cell>
          <cell r="AB495">
            <v>97200000</v>
          </cell>
          <cell r="AC495">
            <v>97200000</v>
          </cell>
          <cell r="AD495">
            <v>97200000</v>
          </cell>
          <cell r="AE495">
            <v>97200000</v>
          </cell>
          <cell r="AF495">
            <v>97200000</v>
          </cell>
          <cell r="AG495">
            <v>97200000</v>
          </cell>
          <cell r="AH495">
            <v>97200000</v>
          </cell>
          <cell r="AI495">
            <v>1166400000</v>
          </cell>
          <cell r="AJ495">
            <v>500000</v>
          </cell>
          <cell r="AK495">
            <v>500000</v>
          </cell>
          <cell r="AL495">
            <v>500000</v>
          </cell>
          <cell r="AM495">
            <v>500000</v>
          </cell>
          <cell r="AN495">
            <v>500000</v>
          </cell>
          <cell r="AO495">
            <v>500000</v>
          </cell>
          <cell r="AP495">
            <v>500000</v>
          </cell>
          <cell r="AQ495">
            <v>500000</v>
          </cell>
          <cell r="AR495">
            <v>500000</v>
          </cell>
          <cell r="AS495">
            <v>500000</v>
          </cell>
          <cell r="AT495">
            <v>500000</v>
          </cell>
          <cell r="AU495">
            <v>500000</v>
          </cell>
          <cell r="AV495">
            <v>6000000</v>
          </cell>
          <cell r="AW495">
            <v>48600000</v>
          </cell>
          <cell r="AX495">
            <v>48600000</v>
          </cell>
          <cell r="AY495">
            <v>48600000</v>
          </cell>
          <cell r="AZ495">
            <v>48600000</v>
          </cell>
          <cell r="BA495">
            <v>48600000</v>
          </cell>
          <cell r="BB495">
            <v>48600000</v>
          </cell>
          <cell r="BC495">
            <v>48600000</v>
          </cell>
          <cell r="BD495">
            <v>48600000</v>
          </cell>
          <cell r="BE495">
            <v>48600000</v>
          </cell>
          <cell r="BF495">
            <v>48600000</v>
          </cell>
          <cell r="BG495">
            <v>48600000</v>
          </cell>
          <cell r="BH495">
            <v>48600000</v>
          </cell>
          <cell r="BI495">
            <v>583200000</v>
          </cell>
          <cell r="BJ495">
            <v>200000</v>
          </cell>
          <cell r="BK495">
            <v>41000000</v>
          </cell>
          <cell r="BL495">
            <v>100000</v>
          </cell>
          <cell r="BM495">
            <v>40900000</v>
          </cell>
        </row>
        <row r="496">
          <cell r="A496">
            <v>490</v>
          </cell>
          <cell r="B496" t="str">
            <v>13/14</v>
          </cell>
          <cell r="C496">
            <v>7</v>
          </cell>
          <cell r="D496" t="str">
            <v>W</v>
          </cell>
          <cell r="E496" t="str">
            <v>P</v>
          </cell>
          <cell r="H496">
            <v>2</v>
          </cell>
          <cell r="I496" t="str">
            <v>W2P7 13/14</v>
          </cell>
          <cell r="J496">
            <v>100000</v>
          </cell>
          <cell r="K496">
            <v>100000</v>
          </cell>
          <cell r="L496">
            <v>100000</v>
          </cell>
          <cell r="M496">
            <v>100000</v>
          </cell>
          <cell r="N496">
            <v>100000</v>
          </cell>
          <cell r="O496">
            <v>100000</v>
          </cell>
          <cell r="P496">
            <v>100000</v>
          </cell>
          <cell r="Q496">
            <v>100000</v>
          </cell>
          <cell r="R496">
            <v>100000</v>
          </cell>
          <cell r="S496">
            <v>100000</v>
          </cell>
          <cell r="T496">
            <v>100000</v>
          </cell>
          <cell r="U496">
            <v>100000</v>
          </cell>
          <cell r="V496">
            <v>1200000</v>
          </cell>
          <cell r="W496">
            <v>97300000</v>
          </cell>
          <cell r="X496">
            <v>97300000</v>
          </cell>
          <cell r="Y496">
            <v>97300000</v>
          </cell>
          <cell r="Z496">
            <v>97300000</v>
          </cell>
          <cell r="AA496">
            <v>97300000</v>
          </cell>
          <cell r="AB496">
            <v>97300000</v>
          </cell>
          <cell r="AC496">
            <v>97300000</v>
          </cell>
          <cell r="AD496">
            <v>97300000</v>
          </cell>
          <cell r="AE496">
            <v>97300000</v>
          </cell>
          <cell r="AF496">
            <v>97300000</v>
          </cell>
          <cell r="AG496">
            <v>97300000</v>
          </cell>
          <cell r="AH496">
            <v>97300000</v>
          </cell>
          <cell r="AI496">
            <v>1167600000</v>
          </cell>
          <cell r="AJ496">
            <v>50000</v>
          </cell>
          <cell r="AK496">
            <v>50000</v>
          </cell>
          <cell r="AL496">
            <v>50000</v>
          </cell>
          <cell r="AM496">
            <v>50000</v>
          </cell>
          <cell r="AN496">
            <v>50000</v>
          </cell>
          <cell r="AO496">
            <v>50000</v>
          </cell>
          <cell r="AP496">
            <v>50000</v>
          </cell>
          <cell r="AQ496">
            <v>50000</v>
          </cell>
          <cell r="AR496">
            <v>50000</v>
          </cell>
          <cell r="AS496">
            <v>50000</v>
          </cell>
          <cell r="AT496">
            <v>50000</v>
          </cell>
          <cell r="AU496">
            <v>50000</v>
          </cell>
          <cell r="AV496">
            <v>600000</v>
          </cell>
          <cell r="AW496">
            <v>48650000</v>
          </cell>
          <cell r="AX496">
            <v>48650000</v>
          </cell>
          <cell r="AY496">
            <v>48650000</v>
          </cell>
          <cell r="AZ496">
            <v>48650000</v>
          </cell>
          <cell r="BA496">
            <v>48650000</v>
          </cell>
          <cell r="BB496">
            <v>48650000</v>
          </cell>
          <cell r="BC496">
            <v>48650000</v>
          </cell>
          <cell r="BD496">
            <v>48650000</v>
          </cell>
          <cell r="BE496">
            <v>48650000</v>
          </cell>
          <cell r="BF496">
            <v>48650000</v>
          </cell>
          <cell r="BG496">
            <v>48650000</v>
          </cell>
          <cell r="BH496">
            <v>48650000</v>
          </cell>
          <cell r="BI496">
            <v>583800000</v>
          </cell>
          <cell r="BJ496">
            <v>200000</v>
          </cell>
          <cell r="BK496">
            <v>41200000</v>
          </cell>
          <cell r="BL496">
            <v>100000</v>
          </cell>
          <cell r="BM496">
            <v>41000000</v>
          </cell>
        </row>
        <row r="497">
          <cell r="A497">
            <v>491</v>
          </cell>
          <cell r="B497" t="str">
            <v>13/14</v>
          </cell>
          <cell r="C497">
            <v>7</v>
          </cell>
          <cell r="D497" t="str">
            <v>W</v>
          </cell>
          <cell r="E497" t="str">
            <v>P</v>
          </cell>
          <cell r="H497">
            <v>3</v>
          </cell>
          <cell r="I497" t="str">
            <v>W3P7 13/14</v>
          </cell>
          <cell r="J497">
            <v>100000</v>
          </cell>
          <cell r="K497">
            <v>100000</v>
          </cell>
          <cell r="L497">
            <v>100000</v>
          </cell>
          <cell r="M497">
            <v>100000</v>
          </cell>
          <cell r="N497">
            <v>100000</v>
          </cell>
          <cell r="O497">
            <v>100000</v>
          </cell>
          <cell r="P497">
            <v>100000</v>
          </cell>
          <cell r="Q497">
            <v>100000</v>
          </cell>
          <cell r="R497">
            <v>100000</v>
          </cell>
          <cell r="S497">
            <v>100000</v>
          </cell>
          <cell r="T497">
            <v>100000</v>
          </cell>
          <cell r="U497">
            <v>100000</v>
          </cell>
          <cell r="V497">
            <v>1200000</v>
          </cell>
          <cell r="W497">
            <v>97400000</v>
          </cell>
          <cell r="X497">
            <v>97400000</v>
          </cell>
          <cell r="Y497">
            <v>97400000</v>
          </cell>
          <cell r="Z497">
            <v>97400000</v>
          </cell>
          <cell r="AA497">
            <v>97400000</v>
          </cell>
          <cell r="AB497">
            <v>97400000</v>
          </cell>
          <cell r="AC497">
            <v>97400000</v>
          </cell>
          <cell r="AD497">
            <v>97400000</v>
          </cell>
          <cell r="AE497">
            <v>97400000</v>
          </cell>
          <cell r="AF497">
            <v>97400000</v>
          </cell>
          <cell r="AG497">
            <v>97400000</v>
          </cell>
          <cell r="AH497">
            <v>97400000</v>
          </cell>
          <cell r="AI497">
            <v>1168800000</v>
          </cell>
          <cell r="AJ497">
            <v>50000</v>
          </cell>
          <cell r="AK497">
            <v>50000</v>
          </cell>
          <cell r="AL497">
            <v>50000</v>
          </cell>
          <cell r="AM497">
            <v>50000</v>
          </cell>
          <cell r="AN497">
            <v>50000</v>
          </cell>
          <cell r="AO497">
            <v>50000</v>
          </cell>
          <cell r="AP497">
            <v>50000</v>
          </cell>
          <cell r="AQ497">
            <v>50000</v>
          </cell>
          <cell r="AR497">
            <v>50000</v>
          </cell>
          <cell r="AS497">
            <v>50000</v>
          </cell>
          <cell r="AT497">
            <v>50000</v>
          </cell>
          <cell r="AU497">
            <v>50000</v>
          </cell>
          <cell r="AV497">
            <v>600000</v>
          </cell>
          <cell r="AW497">
            <v>48700000</v>
          </cell>
          <cell r="AX497">
            <v>48700000</v>
          </cell>
          <cell r="AY497">
            <v>48700000</v>
          </cell>
          <cell r="AZ497">
            <v>48700000</v>
          </cell>
          <cell r="BA497">
            <v>48700000</v>
          </cell>
          <cell r="BB497">
            <v>48700000</v>
          </cell>
          <cell r="BC497">
            <v>48700000</v>
          </cell>
          <cell r="BD497">
            <v>48700000</v>
          </cell>
          <cell r="BE497">
            <v>48700000</v>
          </cell>
          <cell r="BF497">
            <v>48700000</v>
          </cell>
          <cell r="BG497">
            <v>48700000</v>
          </cell>
          <cell r="BH497">
            <v>48700000</v>
          </cell>
          <cell r="BI497">
            <v>584400000</v>
          </cell>
          <cell r="BJ497">
            <v>200000</v>
          </cell>
          <cell r="BK497">
            <v>41400000</v>
          </cell>
          <cell r="BL497">
            <v>100000</v>
          </cell>
          <cell r="BM497">
            <v>41100000</v>
          </cell>
        </row>
        <row r="498">
          <cell r="A498">
            <v>492</v>
          </cell>
          <cell r="B498" t="str">
            <v>13/14</v>
          </cell>
          <cell r="C498">
            <v>7</v>
          </cell>
          <cell r="D498" t="str">
            <v>W</v>
          </cell>
          <cell r="E498" t="str">
            <v>P</v>
          </cell>
          <cell r="H498">
            <v>4</v>
          </cell>
          <cell r="I498" t="str">
            <v>W4P7 13/14</v>
          </cell>
          <cell r="J498">
            <v>100000</v>
          </cell>
          <cell r="K498">
            <v>100000</v>
          </cell>
          <cell r="L498">
            <v>100000</v>
          </cell>
          <cell r="M498">
            <v>100000</v>
          </cell>
          <cell r="N498">
            <v>100000</v>
          </cell>
          <cell r="O498">
            <v>100000</v>
          </cell>
          <cell r="P498">
            <v>100000</v>
          </cell>
          <cell r="Q498">
            <v>100000</v>
          </cell>
          <cell r="R498">
            <v>100000</v>
          </cell>
          <cell r="S498">
            <v>100000</v>
          </cell>
          <cell r="T498">
            <v>100000</v>
          </cell>
          <cell r="U498">
            <v>100000</v>
          </cell>
          <cell r="V498">
            <v>1200000</v>
          </cell>
          <cell r="W498">
            <v>97500000</v>
          </cell>
          <cell r="X498">
            <v>97500000</v>
          </cell>
          <cell r="Y498">
            <v>97500000</v>
          </cell>
          <cell r="Z498">
            <v>97500000</v>
          </cell>
          <cell r="AA498">
            <v>97500000</v>
          </cell>
          <cell r="AB498">
            <v>97500000</v>
          </cell>
          <cell r="AC498">
            <v>97500000</v>
          </cell>
          <cell r="AD498">
            <v>97500000</v>
          </cell>
          <cell r="AE498">
            <v>97500000</v>
          </cell>
          <cell r="AF498">
            <v>97500000</v>
          </cell>
          <cell r="AG498">
            <v>97500000</v>
          </cell>
          <cell r="AH498">
            <v>97500000</v>
          </cell>
          <cell r="AI498">
            <v>1170000000</v>
          </cell>
          <cell r="AJ498">
            <v>50000</v>
          </cell>
          <cell r="AK498">
            <v>50000</v>
          </cell>
          <cell r="AL498">
            <v>50000</v>
          </cell>
          <cell r="AM498">
            <v>50000</v>
          </cell>
          <cell r="AN498">
            <v>50000</v>
          </cell>
          <cell r="AO498">
            <v>50000</v>
          </cell>
          <cell r="AP498">
            <v>50000</v>
          </cell>
          <cell r="AQ498">
            <v>50000</v>
          </cell>
          <cell r="AR498">
            <v>50000</v>
          </cell>
          <cell r="AS498">
            <v>50000</v>
          </cell>
          <cell r="AT498">
            <v>50000</v>
          </cell>
          <cell r="AU498">
            <v>50000</v>
          </cell>
          <cell r="AV498">
            <v>600000</v>
          </cell>
          <cell r="AW498">
            <v>48750000</v>
          </cell>
          <cell r="AX498">
            <v>48750000</v>
          </cell>
          <cell r="AY498">
            <v>48750000</v>
          </cell>
          <cell r="AZ498">
            <v>48750000</v>
          </cell>
          <cell r="BA498">
            <v>48750000</v>
          </cell>
          <cell r="BB498">
            <v>48750000</v>
          </cell>
          <cell r="BC498">
            <v>48750000</v>
          </cell>
          <cell r="BD498">
            <v>48750000</v>
          </cell>
          <cell r="BE498">
            <v>48750000</v>
          </cell>
          <cell r="BF498">
            <v>48750000</v>
          </cell>
          <cell r="BG498">
            <v>48750000</v>
          </cell>
          <cell r="BH498">
            <v>48750000</v>
          </cell>
          <cell r="BI498">
            <v>585000000</v>
          </cell>
          <cell r="BJ498">
            <v>200000</v>
          </cell>
          <cell r="BK498">
            <v>41600000</v>
          </cell>
          <cell r="BL498">
            <v>100000</v>
          </cell>
          <cell r="BM498">
            <v>41200000</v>
          </cell>
        </row>
        <row r="499">
          <cell r="A499">
            <v>493</v>
          </cell>
          <cell r="B499" t="str">
            <v>13/14</v>
          </cell>
          <cell r="C499">
            <v>7</v>
          </cell>
          <cell r="E499" t="str">
            <v>P</v>
          </cell>
          <cell r="I499" t="str">
            <v>P7 13/14</v>
          </cell>
          <cell r="J499">
            <v>1300000</v>
          </cell>
          <cell r="K499">
            <v>1300000</v>
          </cell>
          <cell r="L499">
            <v>1300000</v>
          </cell>
          <cell r="M499">
            <v>1300000</v>
          </cell>
          <cell r="N499">
            <v>1300000</v>
          </cell>
          <cell r="O499">
            <v>1300000</v>
          </cell>
          <cell r="P499">
            <v>1300000</v>
          </cell>
          <cell r="Q499">
            <v>1300000</v>
          </cell>
          <cell r="R499">
            <v>1300000</v>
          </cell>
          <cell r="S499">
            <v>1300000</v>
          </cell>
          <cell r="T499">
            <v>1300000</v>
          </cell>
          <cell r="U499">
            <v>1300000</v>
          </cell>
          <cell r="V499">
            <v>15600000</v>
          </cell>
          <cell r="W499">
            <v>97500000</v>
          </cell>
          <cell r="X499">
            <v>97500000</v>
          </cell>
          <cell r="Y499">
            <v>97500000</v>
          </cell>
          <cell r="Z499">
            <v>97500000</v>
          </cell>
          <cell r="AA499">
            <v>97500000</v>
          </cell>
          <cell r="AB499">
            <v>97500000</v>
          </cell>
          <cell r="AC499">
            <v>97500000</v>
          </cell>
          <cell r="AD499">
            <v>97500000</v>
          </cell>
          <cell r="AE499">
            <v>97500000</v>
          </cell>
          <cell r="AF499">
            <v>97500000</v>
          </cell>
          <cell r="AG499">
            <v>97500000</v>
          </cell>
          <cell r="AH499">
            <v>97500000</v>
          </cell>
          <cell r="AI499">
            <v>1170000000</v>
          </cell>
          <cell r="AJ499">
            <v>650000</v>
          </cell>
          <cell r="AK499">
            <v>650000</v>
          </cell>
          <cell r="AL499">
            <v>650000</v>
          </cell>
          <cell r="AM499">
            <v>650000</v>
          </cell>
          <cell r="AN499">
            <v>650000</v>
          </cell>
          <cell r="AO499">
            <v>650000</v>
          </cell>
          <cell r="AP499">
            <v>650000</v>
          </cell>
          <cell r="AQ499">
            <v>650000</v>
          </cell>
          <cell r="AR499">
            <v>650000</v>
          </cell>
          <cell r="AS499">
            <v>650000</v>
          </cell>
          <cell r="AT499">
            <v>650000</v>
          </cell>
          <cell r="AU499">
            <v>650000</v>
          </cell>
          <cell r="AV499">
            <v>7800000</v>
          </cell>
          <cell r="AW499">
            <v>48750000</v>
          </cell>
          <cell r="AX499">
            <v>48750000</v>
          </cell>
          <cell r="AY499">
            <v>48750000</v>
          </cell>
          <cell r="AZ499">
            <v>48750000</v>
          </cell>
          <cell r="BA499">
            <v>48750000</v>
          </cell>
          <cell r="BB499">
            <v>48750000</v>
          </cell>
          <cell r="BC499">
            <v>48750000</v>
          </cell>
          <cell r="BD499">
            <v>48750000</v>
          </cell>
          <cell r="BE499">
            <v>48750000</v>
          </cell>
          <cell r="BF499">
            <v>48750000</v>
          </cell>
          <cell r="BG499">
            <v>48750000</v>
          </cell>
          <cell r="BH499">
            <v>48750000</v>
          </cell>
          <cell r="BI499">
            <v>585000000</v>
          </cell>
          <cell r="BJ499">
            <v>800000</v>
          </cell>
          <cell r="BK499">
            <v>41600000</v>
          </cell>
          <cell r="BL499">
            <v>400000</v>
          </cell>
          <cell r="BM499">
            <v>41200000</v>
          </cell>
        </row>
        <row r="500">
          <cell r="A500">
            <v>494</v>
          </cell>
          <cell r="B500" t="str">
            <v>13/14</v>
          </cell>
          <cell r="C500">
            <v>8</v>
          </cell>
          <cell r="D500" t="str">
            <v>W</v>
          </cell>
          <cell r="E500" t="str">
            <v>P</v>
          </cell>
          <cell r="G500">
            <v>8</v>
          </cell>
          <cell r="H500">
            <v>1</v>
          </cell>
          <cell r="I500" t="str">
            <v>W1P8 13/14</v>
          </cell>
          <cell r="J500">
            <v>1000000</v>
          </cell>
          <cell r="K500">
            <v>1000000</v>
          </cell>
          <cell r="L500">
            <v>1000000</v>
          </cell>
          <cell r="M500">
            <v>1000000</v>
          </cell>
          <cell r="N500">
            <v>1000000</v>
          </cell>
          <cell r="O500">
            <v>1000000</v>
          </cell>
          <cell r="P500">
            <v>1000000</v>
          </cell>
          <cell r="Q500">
            <v>1000000</v>
          </cell>
          <cell r="R500">
            <v>1000000</v>
          </cell>
          <cell r="S500">
            <v>1000000</v>
          </cell>
          <cell r="T500">
            <v>1000000</v>
          </cell>
          <cell r="U500">
            <v>1000000</v>
          </cell>
          <cell r="V500">
            <v>12000000</v>
          </cell>
          <cell r="W500">
            <v>98500000</v>
          </cell>
          <cell r="X500">
            <v>98500000</v>
          </cell>
          <cell r="Y500">
            <v>98500000</v>
          </cell>
          <cell r="Z500">
            <v>98500000</v>
          </cell>
          <cell r="AA500">
            <v>98500000</v>
          </cell>
          <cell r="AB500">
            <v>98500000</v>
          </cell>
          <cell r="AC500">
            <v>98500000</v>
          </cell>
          <cell r="AD500">
            <v>98500000</v>
          </cell>
          <cell r="AE500">
            <v>98500000</v>
          </cell>
          <cell r="AF500">
            <v>98500000</v>
          </cell>
          <cell r="AG500">
            <v>98500000</v>
          </cell>
          <cell r="AH500">
            <v>98500000</v>
          </cell>
          <cell r="AI500">
            <v>1182000000</v>
          </cell>
          <cell r="AJ500">
            <v>500000</v>
          </cell>
          <cell r="AK500">
            <v>500000</v>
          </cell>
          <cell r="AL500">
            <v>500000</v>
          </cell>
          <cell r="AM500">
            <v>500000</v>
          </cell>
          <cell r="AN500">
            <v>500000</v>
          </cell>
          <cell r="AO500">
            <v>500000</v>
          </cell>
          <cell r="AP500">
            <v>500000</v>
          </cell>
          <cell r="AQ500">
            <v>500000</v>
          </cell>
          <cell r="AR500">
            <v>500000</v>
          </cell>
          <cell r="AS500">
            <v>500000</v>
          </cell>
          <cell r="AT500">
            <v>500000</v>
          </cell>
          <cell r="AU500">
            <v>500000</v>
          </cell>
          <cell r="AV500">
            <v>6000000</v>
          </cell>
          <cell r="AW500">
            <v>49250000</v>
          </cell>
          <cell r="AX500">
            <v>49250000</v>
          </cell>
          <cell r="AY500">
            <v>49250000</v>
          </cell>
          <cell r="AZ500">
            <v>49250000</v>
          </cell>
          <cell r="BA500">
            <v>49250000</v>
          </cell>
          <cell r="BB500">
            <v>49250000</v>
          </cell>
          <cell r="BC500">
            <v>49250000</v>
          </cell>
          <cell r="BD500">
            <v>49250000</v>
          </cell>
          <cell r="BE500">
            <v>49250000</v>
          </cell>
          <cell r="BF500">
            <v>49250000</v>
          </cell>
          <cell r="BG500">
            <v>49250000</v>
          </cell>
          <cell r="BH500">
            <v>49250000</v>
          </cell>
          <cell r="BI500">
            <v>591000000</v>
          </cell>
          <cell r="BJ500">
            <v>40000</v>
          </cell>
          <cell r="BK500">
            <v>41640000</v>
          </cell>
          <cell r="BL500">
            <v>13333.333333333334</v>
          </cell>
          <cell r="BM500">
            <v>41213333.333333336</v>
          </cell>
        </row>
        <row r="501">
          <cell r="A501">
            <v>495</v>
          </cell>
          <cell r="B501" t="str">
            <v>13/14</v>
          </cell>
          <cell r="C501">
            <v>8</v>
          </cell>
          <cell r="D501" t="str">
            <v>W</v>
          </cell>
          <cell r="E501" t="str">
            <v>P</v>
          </cell>
          <cell r="H501">
            <v>2</v>
          </cell>
          <cell r="I501" t="str">
            <v>W2P8 13/14</v>
          </cell>
          <cell r="J501">
            <v>100000</v>
          </cell>
          <cell r="K501">
            <v>100000</v>
          </cell>
          <cell r="L501">
            <v>100000</v>
          </cell>
          <cell r="M501">
            <v>100000</v>
          </cell>
          <cell r="N501">
            <v>100000</v>
          </cell>
          <cell r="O501">
            <v>100000</v>
          </cell>
          <cell r="P501">
            <v>100000</v>
          </cell>
          <cell r="Q501">
            <v>100000</v>
          </cell>
          <cell r="R501">
            <v>100000</v>
          </cell>
          <cell r="S501">
            <v>100000</v>
          </cell>
          <cell r="T501">
            <v>100000</v>
          </cell>
          <cell r="U501">
            <v>100000</v>
          </cell>
          <cell r="V501">
            <v>1200000</v>
          </cell>
          <cell r="W501">
            <v>98600000</v>
          </cell>
          <cell r="X501">
            <v>98600000</v>
          </cell>
          <cell r="Y501">
            <v>98600000</v>
          </cell>
          <cell r="Z501">
            <v>98600000</v>
          </cell>
          <cell r="AA501">
            <v>98600000</v>
          </cell>
          <cell r="AB501">
            <v>98600000</v>
          </cell>
          <cell r="AC501">
            <v>98600000</v>
          </cell>
          <cell r="AD501">
            <v>98600000</v>
          </cell>
          <cell r="AE501">
            <v>98600000</v>
          </cell>
          <cell r="AF501">
            <v>98600000</v>
          </cell>
          <cell r="AG501">
            <v>98600000</v>
          </cell>
          <cell r="AH501">
            <v>98600000</v>
          </cell>
          <cell r="AI501">
            <v>1183200000</v>
          </cell>
          <cell r="AJ501">
            <v>50000</v>
          </cell>
          <cell r="AK501">
            <v>50000</v>
          </cell>
          <cell r="AL501">
            <v>50000</v>
          </cell>
          <cell r="AM501">
            <v>50000</v>
          </cell>
          <cell r="AN501">
            <v>50000</v>
          </cell>
          <cell r="AO501">
            <v>50000</v>
          </cell>
          <cell r="AP501">
            <v>50000</v>
          </cell>
          <cell r="AQ501">
            <v>50000</v>
          </cell>
          <cell r="AR501">
            <v>50000</v>
          </cell>
          <cell r="AS501">
            <v>50000</v>
          </cell>
          <cell r="AT501">
            <v>50000</v>
          </cell>
          <cell r="AU501">
            <v>50000</v>
          </cell>
          <cell r="AV501">
            <v>600000</v>
          </cell>
          <cell r="AW501">
            <v>49300000</v>
          </cell>
          <cell r="AX501">
            <v>49300000</v>
          </cell>
          <cell r="AY501">
            <v>49300000</v>
          </cell>
          <cell r="AZ501">
            <v>49300000</v>
          </cell>
          <cell r="BA501">
            <v>49300000</v>
          </cell>
          <cell r="BB501">
            <v>49300000</v>
          </cell>
          <cell r="BC501">
            <v>49300000</v>
          </cell>
          <cell r="BD501">
            <v>49300000</v>
          </cell>
          <cell r="BE501">
            <v>49300000</v>
          </cell>
          <cell r="BF501">
            <v>49300000</v>
          </cell>
          <cell r="BG501">
            <v>49300000</v>
          </cell>
          <cell r="BH501">
            <v>49300000</v>
          </cell>
          <cell r="BI501">
            <v>591600000</v>
          </cell>
          <cell r="BJ501">
            <v>80000</v>
          </cell>
          <cell r="BK501">
            <v>41720000</v>
          </cell>
          <cell r="BL501">
            <v>26666.666666666668</v>
          </cell>
          <cell r="BM501">
            <v>41240000</v>
          </cell>
        </row>
        <row r="502">
          <cell r="A502">
            <v>496</v>
          </cell>
          <cell r="B502" t="str">
            <v>13/14</v>
          </cell>
          <cell r="C502">
            <v>8</v>
          </cell>
          <cell r="D502" t="str">
            <v>W</v>
          </cell>
          <cell r="E502" t="str">
            <v>P</v>
          </cell>
          <cell r="H502">
            <v>3</v>
          </cell>
          <cell r="I502" t="str">
            <v>W3P8 13/14</v>
          </cell>
          <cell r="J502">
            <v>100000</v>
          </cell>
          <cell r="K502">
            <v>100000</v>
          </cell>
          <cell r="L502">
            <v>100000</v>
          </cell>
          <cell r="M502">
            <v>100000</v>
          </cell>
          <cell r="N502">
            <v>100000</v>
          </cell>
          <cell r="O502">
            <v>100000</v>
          </cell>
          <cell r="P502">
            <v>100000</v>
          </cell>
          <cell r="Q502">
            <v>100000</v>
          </cell>
          <cell r="R502">
            <v>100000</v>
          </cell>
          <cell r="S502">
            <v>100000</v>
          </cell>
          <cell r="T502">
            <v>100000</v>
          </cell>
          <cell r="U502">
            <v>100000</v>
          </cell>
          <cell r="V502">
            <v>1200000</v>
          </cell>
          <cell r="W502">
            <v>98700000</v>
          </cell>
          <cell r="X502">
            <v>98700000</v>
          </cell>
          <cell r="Y502">
            <v>98700000</v>
          </cell>
          <cell r="Z502">
            <v>98700000</v>
          </cell>
          <cell r="AA502">
            <v>98700000</v>
          </cell>
          <cell r="AB502">
            <v>98700000</v>
          </cell>
          <cell r="AC502">
            <v>98700000</v>
          </cell>
          <cell r="AD502">
            <v>98700000</v>
          </cell>
          <cell r="AE502">
            <v>98700000</v>
          </cell>
          <cell r="AF502">
            <v>98700000</v>
          </cell>
          <cell r="AG502">
            <v>98700000</v>
          </cell>
          <cell r="AH502">
            <v>98700000</v>
          </cell>
          <cell r="AI502">
            <v>1184400000</v>
          </cell>
          <cell r="AJ502">
            <v>50000</v>
          </cell>
          <cell r="AK502">
            <v>50000</v>
          </cell>
          <cell r="AL502">
            <v>50000</v>
          </cell>
          <cell r="AM502">
            <v>50000</v>
          </cell>
          <cell r="AN502">
            <v>50000</v>
          </cell>
          <cell r="AO502">
            <v>50000</v>
          </cell>
          <cell r="AP502">
            <v>50000</v>
          </cell>
          <cell r="AQ502">
            <v>50000</v>
          </cell>
          <cell r="AR502">
            <v>50000</v>
          </cell>
          <cell r="AS502">
            <v>50000</v>
          </cell>
          <cell r="AT502">
            <v>50000</v>
          </cell>
          <cell r="AU502">
            <v>50000</v>
          </cell>
          <cell r="AV502">
            <v>600000</v>
          </cell>
          <cell r="AW502">
            <v>49350000</v>
          </cell>
          <cell r="AX502">
            <v>49350000</v>
          </cell>
          <cell r="AY502">
            <v>49350000</v>
          </cell>
          <cell r="AZ502">
            <v>49350000</v>
          </cell>
          <cell r="BA502">
            <v>49350000</v>
          </cell>
          <cell r="BB502">
            <v>49350000</v>
          </cell>
          <cell r="BC502">
            <v>49350000</v>
          </cell>
          <cell r="BD502">
            <v>49350000</v>
          </cell>
          <cell r="BE502">
            <v>49350000</v>
          </cell>
          <cell r="BF502">
            <v>49350000</v>
          </cell>
          <cell r="BG502">
            <v>49350000</v>
          </cell>
          <cell r="BH502">
            <v>49350000</v>
          </cell>
          <cell r="BI502">
            <v>592200000</v>
          </cell>
          <cell r="BJ502">
            <v>120000</v>
          </cell>
          <cell r="BK502">
            <v>41840000</v>
          </cell>
          <cell r="BL502">
            <v>40000</v>
          </cell>
          <cell r="BM502">
            <v>41280000</v>
          </cell>
        </row>
        <row r="503">
          <cell r="A503">
            <v>497</v>
          </cell>
          <cell r="B503" t="str">
            <v>13/14</v>
          </cell>
          <cell r="C503">
            <v>8</v>
          </cell>
          <cell r="D503" t="str">
            <v>W</v>
          </cell>
          <cell r="E503" t="str">
            <v>P</v>
          </cell>
          <cell r="H503">
            <v>4</v>
          </cell>
          <cell r="I503" t="str">
            <v>W4P8 13/14</v>
          </cell>
          <cell r="J503">
            <v>100000</v>
          </cell>
          <cell r="K503">
            <v>100000</v>
          </cell>
          <cell r="L503">
            <v>100000</v>
          </cell>
          <cell r="M503">
            <v>100000</v>
          </cell>
          <cell r="N503">
            <v>100000</v>
          </cell>
          <cell r="O503">
            <v>100000</v>
          </cell>
          <cell r="P503">
            <v>100000</v>
          </cell>
          <cell r="Q503">
            <v>100000</v>
          </cell>
          <cell r="R503">
            <v>100000</v>
          </cell>
          <cell r="S503">
            <v>100000</v>
          </cell>
          <cell r="T503">
            <v>100000</v>
          </cell>
          <cell r="U503">
            <v>100000</v>
          </cell>
          <cell r="V503">
            <v>1200000</v>
          </cell>
          <cell r="W503">
            <v>98800000</v>
          </cell>
          <cell r="X503">
            <v>98800000</v>
          </cell>
          <cell r="Y503">
            <v>98800000</v>
          </cell>
          <cell r="Z503">
            <v>98800000</v>
          </cell>
          <cell r="AA503">
            <v>98800000</v>
          </cell>
          <cell r="AB503">
            <v>98800000</v>
          </cell>
          <cell r="AC503">
            <v>98800000</v>
          </cell>
          <cell r="AD503">
            <v>98800000</v>
          </cell>
          <cell r="AE503">
            <v>98800000</v>
          </cell>
          <cell r="AF503">
            <v>98800000</v>
          </cell>
          <cell r="AG503">
            <v>98800000</v>
          </cell>
          <cell r="AH503">
            <v>98800000</v>
          </cell>
          <cell r="AI503">
            <v>1185600000</v>
          </cell>
          <cell r="AJ503">
            <v>50000</v>
          </cell>
          <cell r="AK503">
            <v>50000</v>
          </cell>
          <cell r="AL503">
            <v>50000</v>
          </cell>
          <cell r="AM503">
            <v>50000</v>
          </cell>
          <cell r="AN503">
            <v>50000</v>
          </cell>
          <cell r="AO503">
            <v>50000</v>
          </cell>
          <cell r="AP503">
            <v>50000</v>
          </cell>
          <cell r="AQ503">
            <v>50000</v>
          </cell>
          <cell r="AR503">
            <v>50000</v>
          </cell>
          <cell r="AS503">
            <v>50000</v>
          </cell>
          <cell r="AT503">
            <v>50000</v>
          </cell>
          <cell r="AU503">
            <v>50000</v>
          </cell>
          <cell r="AV503">
            <v>600000</v>
          </cell>
          <cell r="AW503">
            <v>49400000</v>
          </cell>
          <cell r="AX503">
            <v>49400000</v>
          </cell>
          <cell r="AY503">
            <v>49400000</v>
          </cell>
          <cell r="AZ503">
            <v>49400000</v>
          </cell>
          <cell r="BA503">
            <v>49400000</v>
          </cell>
          <cell r="BB503">
            <v>49400000</v>
          </cell>
          <cell r="BC503">
            <v>49400000</v>
          </cell>
          <cell r="BD503">
            <v>49400000</v>
          </cell>
          <cell r="BE503">
            <v>49400000</v>
          </cell>
          <cell r="BF503">
            <v>49400000</v>
          </cell>
          <cell r="BG503">
            <v>49400000</v>
          </cell>
          <cell r="BH503">
            <v>49400000</v>
          </cell>
          <cell r="BI503">
            <v>592800000</v>
          </cell>
          <cell r="BJ503">
            <v>160000</v>
          </cell>
          <cell r="BK503">
            <v>42000000</v>
          </cell>
          <cell r="BL503">
            <v>53333.333333333336</v>
          </cell>
          <cell r="BM503">
            <v>41333333.333333336</v>
          </cell>
        </row>
        <row r="504">
          <cell r="A504">
            <v>498</v>
          </cell>
          <cell r="B504" t="str">
            <v>13/14</v>
          </cell>
          <cell r="C504">
            <v>8</v>
          </cell>
          <cell r="E504" t="str">
            <v>P</v>
          </cell>
          <cell r="I504" t="str">
            <v>P8 13/14</v>
          </cell>
          <cell r="J504">
            <v>1300000</v>
          </cell>
          <cell r="K504">
            <v>1300000</v>
          </cell>
          <cell r="L504">
            <v>1300000</v>
          </cell>
          <cell r="M504">
            <v>1300000</v>
          </cell>
          <cell r="N504">
            <v>1300000</v>
          </cell>
          <cell r="O504">
            <v>1300000</v>
          </cell>
          <cell r="P504">
            <v>1300000</v>
          </cell>
          <cell r="Q504">
            <v>1300000</v>
          </cell>
          <cell r="R504">
            <v>1300000</v>
          </cell>
          <cell r="S504">
            <v>1300000</v>
          </cell>
          <cell r="T504">
            <v>1300000</v>
          </cell>
          <cell r="U504">
            <v>1300000</v>
          </cell>
          <cell r="V504">
            <v>15600000</v>
          </cell>
          <cell r="W504">
            <v>98800000</v>
          </cell>
          <cell r="X504">
            <v>98800000</v>
          </cell>
          <cell r="Y504">
            <v>98800000</v>
          </cell>
          <cell r="Z504">
            <v>98800000</v>
          </cell>
          <cell r="AA504">
            <v>98800000</v>
          </cell>
          <cell r="AB504">
            <v>98800000</v>
          </cell>
          <cell r="AC504">
            <v>98800000</v>
          </cell>
          <cell r="AD504">
            <v>98800000</v>
          </cell>
          <cell r="AE504">
            <v>98800000</v>
          </cell>
          <cell r="AF504">
            <v>98800000</v>
          </cell>
          <cell r="AG504">
            <v>98800000</v>
          </cell>
          <cell r="AH504">
            <v>98800000</v>
          </cell>
          <cell r="AI504">
            <v>1185600000</v>
          </cell>
          <cell r="AJ504">
            <v>650000</v>
          </cell>
          <cell r="AK504">
            <v>650000</v>
          </cell>
          <cell r="AL504">
            <v>650000</v>
          </cell>
          <cell r="AM504">
            <v>650000</v>
          </cell>
          <cell r="AN504">
            <v>650000</v>
          </cell>
          <cell r="AO504">
            <v>650000</v>
          </cell>
          <cell r="AP504">
            <v>650000</v>
          </cell>
          <cell r="AQ504">
            <v>650000</v>
          </cell>
          <cell r="AR504">
            <v>650000</v>
          </cell>
          <cell r="AS504">
            <v>650000</v>
          </cell>
          <cell r="AT504">
            <v>650000</v>
          </cell>
          <cell r="AU504">
            <v>650000</v>
          </cell>
          <cell r="AV504">
            <v>7800000</v>
          </cell>
          <cell r="AW504">
            <v>49400000</v>
          </cell>
          <cell r="AX504">
            <v>49400000</v>
          </cell>
          <cell r="AY504">
            <v>49400000</v>
          </cell>
          <cell r="AZ504">
            <v>49400000</v>
          </cell>
          <cell r="BA504">
            <v>49400000</v>
          </cell>
          <cell r="BB504">
            <v>49400000</v>
          </cell>
          <cell r="BC504">
            <v>49400000</v>
          </cell>
          <cell r="BD504">
            <v>49400000</v>
          </cell>
          <cell r="BE504">
            <v>49400000</v>
          </cell>
          <cell r="BF504">
            <v>49400000</v>
          </cell>
          <cell r="BG504">
            <v>49400000</v>
          </cell>
          <cell r="BH504">
            <v>49400000</v>
          </cell>
          <cell r="BI504">
            <v>592800000</v>
          </cell>
          <cell r="BJ504">
            <v>400000</v>
          </cell>
          <cell r="BK504">
            <v>42000000</v>
          </cell>
          <cell r="BL504">
            <v>133333.33333333334</v>
          </cell>
          <cell r="BM504">
            <v>41333333.333333336</v>
          </cell>
        </row>
        <row r="505">
          <cell r="A505">
            <v>499</v>
          </cell>
          <cell r="B505" t="str">
            <v>13/14</v>
          </cell>
          <cell r="C505">
            <v>9</v>
          </cell>
          <cell r="D505" t="str">
            <v>W</v>
          </cell>
          <cell r="E505" t="str">
            <v>P</v>
          </cell>
          <cell r="G505">
            <v>9</v>
          </cell>
          <cell r="H505">
            <v>1</v>
          </cell>
          <cell r="I505" t="str">
            <v>W1P9 13/14</v>
          </cell>
          <cell r="J505">
            <v>1000000</v>
          </cell>
          <cell r="K505">
            <v>1000000</v>
          </cell>
          <cell r="L505">
            <v>1000000</v>
          </cell>
          <cell r="M505">
            <v>1000000</v>
          </cell>
          <cell r="N505">
            <v>1000000</v>
          </cell>
          <cell r="O505">
            <v>1000000</v>
          </cell>
          <cell r="P505">
            <v>1000000</v>
          </cell>
          <cell r="Q505">
            <v>1000000</v>
          </cell>
          <cell r="R505">
            <v>1000000</v>
          </cell>
          <cell r="S505">
            <v>1000000</v>
          </cell>
          <cell r="T505">
            <v>1000000</v>
          </cell>
          <cell r="U505">
            <v>1000000</v>
          </cell>
          <cell r="V505">
            <v>12000000</v>
          </cell>
          <cell r="W505">
            <v>99800000</v>
          </cell>
          <cell r="X505">
            <v>99800000</v>
          </cell>
          <cell r="Y505">
            <v>99800000</v>
          </cell>
          <cell r="Z505">
            <v>99800000</v>
          </cell>
          <cell r="AA505">
            <v>99800000</v>
          </cell>
          <cell r="AB505">
            <v>99800000</v>
          </cell>
          <cell r="AC505">
            <v>99800000</v>
          </cell>
          <cell r="AD505">
            <v>99800000</v>
          </cell>
          <cell r="AE505">
            <v>99800000</v>
          </cell>
          <cell r="AF505">
            <v>99800000</v>
          </cell>
          <cell r="AG505">
            <v>99800000</v>
          </cell>
          <cell r="AH505">
            <v>99800000</v>
          </cell>
          <cell r="AI505">
            <v>1197600000</v>
          </cell>
          <cell r="AJ505">
            <v>500000</v>
          </cell>
          <cell r="AK505">
            <v>500000</v>
          </cell>
          <cell r="AL505">
            <v>500000</v>
          </cell>
          <cell r="AM505">
            <v>500000</v>
          </cell>
          <cell r="AN505">
            <v>500000</v>
          </cell>
          <cell r="AO505">
            <v>500000</v>
          </cell>
          <cell r="AP505">
            <v>500000</v>
          </cell>
          <cell r="AQ505">
            <v>500000</v>
          </cell>
          <cell r="AR505">
            <v>500000</v>
          </cell>
          <cell r="AS505">
            <v>500000</v>
          </cell>
          <cell r="AT505">
            <v>500000</v>
          </cell>
          <cell r="AU505">
            <v>500000</v>
          </cell>
          <cell r="AV505">
            <v>6000000</v>
          </cell>
          <cell r="AW505">
            <v>49900000</v>
          </cell>
          <cell r="AX505">
            <v>49900000</v>
          </cell>
          <cell r="AY505">
            <v>49900000</v>
          </cell>
          <cell r="AZ505">
            <v>49900000</v>
          </cell>
          <cell r="BA505">
            <v>49900000</v>
          </cell>
          <cell r="BB505">
            <v>49900000</v>
          </cell>
          <cell r="BC505">
            <v>49900000</v>
          </cell>
          <cell r="BD505">
            <v>49900000</v>
          </cell>
          <cell r="BE505">
            <v>49900000</v>
          </cell>
          <cell r="BF505">
            <v>49900000</v>
          </cell>
          <cell r="BG505">
            <v>49900000</v>
          </cell>
          <cell r="BH505">
            <v>49900000</v>
          </cell>
          <cell r="BI505">
            <v>598800000</v>
          </cell>
          <cell r="BJ505">
            <v>8000</v>
          </cell>
          <cell r="BK505">
            <v>42008000</v>
          </cell>
          <cell r="BL505">
            <v>8000</v>
          </cell>
          <cell r="BM505">
            <v>41341333.333333336</v>
          </cell>
        </row>
        <row r="506">
          <cell r="A506">
            <v>500</v>
          </cell>
          <cell r="B506" t="str">
            <v>13/14</v>
          </cell>
          <cell r="C506">
            <v>9</v>
          </cell>
          <cell r="D506" t="str">
            <v>W</v>
          </cell>
          <cell r="E506" t="str">
            <v>P</v>
          </cell>
          <cell r="H506">
            <v>2</v>
          </cell>
          <cell r="I506" t="str">
            <v>W2P9 13/14</v>
          </cell>
          <cell r="J506">
            <v>100000</v>
          </cell>
          <cell r="K506">
            <v>100000</v>
          </cell>
          <cell r="L506">
            <v>100000</v>
          </cell>
          <cell r="M506">
            <v>100000</v>
          </cell>
          <cell r="N506">
            <v>100000</v>
          </cell>
          <cell r="O506">
            <v>100000</v>
          </cell>
          <cell r="P506">
            <v>100000</v>
          </cell>
          <cell r="Q506">
            <v>100000</v>
          </cell>
          <cell r="R506">
            <v>100000</v>
          </cell>
          <cell r="S506">
            <v>100000</v>
          </cell>
          <cell r="T506">
            <v>100000</v>
          </cell>
          <cell r="U506">
            <v>100000</v>
          </cell>
          <cell r="V506">
            <v>1200000</v>
          </cell>
          <cell r="W506">
            <v>99900000</v>
          </cell>
          <cell r="X506">
            <v>99900000</v>
          </cell>
          <cell r="Y506">
            <v>99900000</v>
          </cell>
          <cell r="Z506">
            <v>99900000</v>
          </cell>
          <cell r="AA506">
            <v>99900000</v>
          </cell>
          <cell r="AB506">
            <v>99900000</v>
          </cell>
          <cell r="AC506">
            <v>99900000</v>
          </cell>
          <cell r="AD506">
            <v>99900000</v>
          </cell>
          <cell r="AE506">
            <v>99900000</v>
          </cell>
          <cell r="AF506">
            <v>99900000</v>
          </cell>
          <cell r="AG506">
            <v>99900000</v>
          </cell>
          <cell r="AH506">
            <v>99900000</v>
          </cell>
          <cell r="AI506">
            <v>1198800000</v>
          </cell>
          <cell r="AJ506">
            <v>50000</v>
          </cell>
          <cell r="AK506">
            <v>50000</v>
          </cell>
          <cell r="AL506">
            <v>50000</v>
          </cell>
          <cell r="AM506">
            <v>50000</v>
          </cell>
          <cell r="AN506">
            <v>50000</v>
          </cell>
          <cell r="AO506">
            <v>50000</v>
          </cell>
          <cell r="AP506">
            <v>50000</v>
          </cell>
          <cell r="AQ506">
            <v>50000</v>
          </cell>
          <cell r="AR506">
            <v>50000</v>
          </cell>
          <cell r="AS506">
            <v>50000</v>
          </cell>
          <cell r="AT506">
            <v>50000</v>
          </cell>
          <cell r="AU506">
            <v>50000</v>
          </cell>
          <cell r="AV506">
            <v>600000</v>
          </cell>
          <cell r="AW506">
            <v>49950000</v>
          </cell>
          <cell r="AX506">
            <v>49950000</v>
          </cell>
          <cell r="AY506">
            <v>49950000</v>
          </cell>
          <cell r="AZ506">
            <v>49950000</v>
          </cell>
          <cell r="BA506">
            <v>49950000</v>
          </cell>
          <cell r="BB506">
            <v>49950000</v>
          </cell>
          <cell r="BC506">
            <v>49950000</v>
          </cell>
          <cell r="BD506">
            <v>49950000</v>
          </cell>
          <cell r="BE506">
            <v>49950000</v>
          </cell>
          <cell r="BF506">
            <v>49950000</v>
          </cell>
          <cell r="BG506">
            <v>49950000</v>
          </cell>
          <cell r="BH506">
            <v>49950000</v>
          </cell>
          <cell r="BI506">
            <v>599400000</v>
          </cell>
          <cell r="BJ506">
            <v>32000</v>
          </cell>
          <cell r="BK506">
            <v>42040000</v>
          </cell>
          <cell r="BL506">
            <v>32000</v>
          </cell>
          <cell r="BM506">
            <v>41373333.333333336</v>
          </cell>
        </row>
        <row r="507">
          <cell r="A507">
            <v>501</v>
          </cell>
          <cell r="B507" t="str">
            <v>13/14</v>
          </cell>
          <cell r="C507">
            <v>9</v>
          </cell>
          <cell r="D507" t="str">
            <v>W</v>
          </cell>
          <cell r="E507" t="str">
            <v>P</v>
          </cell>
          <cell r="H507">
            <v>3</v>
          </cell>
          <cell r="I507" t="str">
            <v>W3P9 13/14</v>
          </cell>
          <cell r="J507">
            <v>100000</v>
          </cell>
          <cell r="K507">
            <v>100000</v>
          </cell>
          <cell r="L507">
            <v>100000</v>
          </cell>
          <cell r="M507">
            <v>100000</v>
          </cell>
          <cell r="N507">
            <v>100000</v>
          </cell>
          <cell r="O507">
            <v>100000</v>
          </cell>
          <cell r="P507">
            <v>100000</v>
          </cell>
          <cell r="Q507">
            <v>100000</v>
          </cell>
          <cell r="R507">
            <v>100000</v>
          </cell>
          <cell r="S507">
            <v>100000</v>
          </cell>
          <cell r="T507">
            <v>100000</v>
          </cell>
          <cell r="U507">
            <v>100000</v>
          </cell>
          <cell r="V507">
            <v>1200000</v>
          </cell>
          <cell r="W507">
            <v>100000000</v>
          </cell>
          <cell r="X507">
            <v>100000000</v>
          </cell>
          <cell r="Y507">
            <v>100000000</v>
          </cell>
          <cell r="Z507">
            <v>100000000</v>
          </cell>
          <cell r="AA507">
            <v>100000000</v>
          </cell>
          <cell r="AB507">
            <v>100000000</v>
          </cell>
          <cell r="AC507">
            <v>100000000</v>
          </cell>
          <cell r="AD507">
            <v>100000000</v>
          </cell>
          <cell r="AE507">
            <v>100000000</v>
          </cell>
          <cell r="AF507">
            <v>100000000</v>
          </cell>
          <cell r="AG507">
            <v>100000000</v>
          </cell>
          <cell r="AH507">
            <v>100000000</v>
          </cell>
          <cell r="AI507">
            <v>1200000000</v>
          </cell>
          <cell r="AJ507">
            <v>50000</v>
          </cell>
          <cell r="AK507">
            <v>50000</v>
          </cell>
          <cell r="AL507">
            <v>50000</v>
          </cell>
          <cell r="AM507">
            <v>50000</v>
          </cell>
          <cell r="AN507">
            <v>50000</v>
          </cell>
          <cell r="AO507">
            <v>50000</v>
          </cell>
          <cell r="AP507">
            <v>50000</v>
          </cell>
          <cell r="AQ507">
            <v>50000</v>
          </cell>
          <cell r="AR507">
            <v>50000</v>
          </cell>
          <cell r="AS507">
            <v>50000</v>
          </cell>
          <cell r="AT507">
            <v>50000</v>
          </cell>
          <cell r="AU507">
            <v>50000</v>
          </cell>
          <cell r="AV507">
            <v>600000</v>
          </cell>
          <cell r="AW507">
            <v>50000000</v>
          </cell>
          <cell r="AX507">
            <v>50000000</v>
          </cell>
          <cell r="AY507">
            <v>50000000</v>
          </cell>
          <cell r="AZ507">
            <v>50000000</v>
          </cell>
          <cell r="BA507">
            <v>50000000</v>
          </cell>
          <cell r="BB507">
            <v>50000000</v>
          </cell>
          <cell r="BC507">
            <v>50000000</v>
          </cell>
          <cell r="BD507">
            <v>50000000</v>
          </cell>
          <cell r="BE507">
            <v>50000000</v>
          </cell>
          <cell r="BF507">
            <v>50000000</v>
          </cell>
          <cell r="BG507">
            <v>50000000</v>
          </cell>
          <cell r="BH507">
            <v>50000000</v>
          </cell>
          <cell r="BI507">
            <v>600000000</v>
          </cell>
          <cell r="BJ507">
            <v>72000</v>
          </cell>
          <cell r="BK507">
            <v>42112000</v>
          </cell>
          <cell r="BL507">
            <v>72000</v>
          </cell>
          <cell r="BM507">
            <v>41445333.333333336</v>
          </cell>
        </row>
        <row r="508">
          <cell r="A508">
            <v>502</v>
          </cell>
          <cell r="B508" t="str">
            <v>13/14</v>
          </cell>
          <cell r="C508">
            <v>9</v>
          </cell>
          <cell r="D508" t="str">
            <v>W</v>
          </cell>
          <cell r="E508" t="str">
            <v>P</v>
          </cell>
          <cell r="H508">
            <v>4</v>
          </cell>
          <cell r="I508" t="str">
            <v>W4P9 13/14</v>
          </cell>
          <cell r="J508">
            <v>100000</v>
          </cell>
          <cell r="K508">
            <v>100000</v>
          </cell>
          <cell r="L508">
            <v>100000</v>
          </cell>
          <cell r="M508">
            <v>100000</v>
          </cell>
          <cell r="N508">
            <v>100000</v>
          </cell>
          <cell r="O508">
            <v>100000</v>
          </cell>
          <cell r="P508">
            <v>100000</v>
          </cell>
          <cell r="Q508">
            <v>100000</v>
          </cell>
          <cell r="R508">
            <v>100000</v>
          </cell>
          <cell r="S508">
            <v>100000</v>
          </cell>
          <cell r="T508">
            <v>100000</v>
          </cell>
          <cell r="U508">
            <v>100000</v>
          </cell>
          <cell r="V508">
            <v>1200000</v>
          </cell>
          <cell r="W508">
            <v>100100000</v>
          </cell>
          <cell r="X508">
            <v>100100000</v>
          </cell>
          <cell r="Y508">
            <v>100100000</v>
          </cell>
          <cell r="Z508">
            <v>100100000</v>
          </cell>
          <cell r="AA508">
            <v>100100000</v>
          </cell>
          <cell r="AB508">
            <v>100100000</v>
          </cell>
          <cell r="AC508">
            <v>100100000</v>
          </cell>
          <cell r="AD508">
            <v>100100000</v>
          </cell>
          <cell r="AE508">
            <v>100100000</v>
          </cell>
          <cell r="AF508">
            <v>100100000</v>
          </cell>
          <cell r="AG508">
            <v>100100000</v>
          </cell>
          <cell r="AH508">
            <v>100100000</v>
          </cell>
          <cell r="AI508">
            <v>1201200000</v>
          </cell>
          <cell r="AJ508">
            <v>50000</v>
          </cell>
          <cell r="AK508">
            <v>50000</v>
          </cell>
          <cell r="AL508">
            <v>50000</v>
          </cell>
          <cell r="AM508">
            <v>50000</v>
          </cell>
          <cell r="AN508">
            <v>50000</v>
          </cell>
          <cell r="AO508">
            <v>50000</v>
          </cell>
          <cell r="AP508">
            <v>50000</v>
          </cell>
          <cell r="AQ508">
            <v>50000</v>
          </cell>
          <cell r="AR508">
            <v>50000</v>
          </cell>
          <cell r="AS508">
            <v>50000</v>
          </cell>
          <cell r="AT508">
            <v>50000</v>
          </cell>
          <cell r="AU508">
            <v>50000</v>
          </cell>
          <cell r="AV508">
            <v>600000</v>
          </cell>
          <cell r="AW508">
            <v>50050000</v>
          </cell>
          <cell r="AX508">
            <v>50050000</v>
          </cell>
          <cell r="AY508">
            <v>50050000</v>
          </cell>
          <cell r="AZ508">
            <v>50050000</v>
          </cell>
          <cell r="BA508">
            <v>50050000</v>
          </cell>
          <cell r="BB508">
            <v>50050000</v>
          </cell>
          <cell r="BC508">
            <v>50050000</v>
          </cell>
          <cell r="BD508">
            <v>50050000</v>
          </cell>
          <cell r="BE508">
            <v>50050000</v>
          </cell>
          <cell r="BF508">
            <v>50050000</v>
          </cell>
          <cell r="BG508">
            <v>50050000</v>
          </cell>
          <cell r="BH508">
            <v>50050000</v>
          </cell>
          <cell r="BI508">
            <v>600600000</v>
          </cell>
          <cell r="BJ508">
            <v>128000</v>
          </cell>
          <cell r="BK508">
            <v>42240000</v>
          </cell>
          <cell r="BL508">
            <v>794666.6666666667</v>
          </cell>
          <cell r="BM508">
            <v>42240000</v>
          </cell>
        </row>
        <row r="509">
          <cell r="A509">
            <v>503</v>
          </cell>
          <cell r="B509" t="str">
            <v>13/14</v>
          </cell>
          <cell r="C509">
            <v>9</v>
          </cell>
          <cell r="E509" t="str">
            <v>P</v>
          </cell>
          <cell r="I509" t="str">
            <v>P9 13/14</v>
          </cell>
          <cell r="J509">
            <v>1300000</v>
          </cell>
          <cell r="K509">
            <v>1300000</v>
          </cell>
          <cell r="L509">
            <v>1300000</v>
          </cell>
          <cell r="M509">
            <v>1300000</v>
          </cell>
          <cell r="N509">
            <v>1300000</v>
          </cell>
          <cell r="O509">
            <v>1300000</v>
          </cell>
          <cell r="P509">
            <v>1300000</v>
          </cell>
          <cell r="Q509">
            <v>1300000</v>
          </cell>
          <cell r="R509">
            <v>1300000</v>
          </cell>
          <cell r="S509">
            <v>1300000</v>
          </cell>
          <cell r="T509">
            <v>1300000</v>
          </cell>
          <cell r="U509">
            <v>1300000</v>
          </cell>
          <cell r="V509">
            <v>15600000</v>
          </cell>
          <cell r="W509">
            <v>100100000</v>
          </cell>
          <cell r="X509">
            <v>100100000</v>
          </cell>
          <cell r="Y509">
            <v>100100000</v>
          </cell>
          <cell r="Z509">
            <v>100100000</v>
          </cell>
          <cell r="AA509">
            <v>100100000</v>
          </cell>
          <cell r="AB509">
            <v>100100000</v>
          </cell>
          <cell r="AC509">
            <v>100100000</v>
          </cell>
          <cell r="AD509">
            <v>100100000</v>
          </cell>
          <cell r="AE509">
            <v>100100000</v>
          </cell>
          <cell r="AF509">
            <v>100100000</v>
          </cell>
          <cell r="AG509">
            <v>100100000</v>
          </cell>
          <cell r="AH509">
            <v>100100000</v>
          </cell>
          <cell r="AI509">
            <v>1201200000</v>
          </cell>
          <cell r="AJ509">
            <v>650000</v>
          </cell>
          <cell r="AK509">
            <v>650000</v>
          </cell>
          <cell r="AL509">
            <v>650000</v>
          </cell>
          <cell r="AM509">
            <v>650000</v>
          </cell>
          <cell r="AN509">
            <v>650000</v>
          </cell>
          <cell r="AO509">
            <v>650000</v>
          </cell>
          <cell r="AP509">
            <v>650000</v>
          </cell>
          <cell r="AQ509">
            <v>650000</v>
          </cell>
          <cell r="AR509">
            <v>650000</v>
          </cell>
          <cell r="AS509">
            <v>650000</v>
          </cell>
          <cell r="AT509">
            <v>650000</v>
          </cell>
          <cell r="AU509">
            <v>650000</v>
          </cell>
          <cell r="AV509">
            <v>7800000</v>
          </cell>
          <cell r="AW509">
            <v>50050000</v>
          </cell>
          <cell r="AX509">
            <v>50050000</v>
          </cell>
          <cell r="AY509">
            <v>50050000</v>
          </cell>
          <cell r="AZ509">
            <v>50050000</v>
          </cell>
          <cell r="BA509">
            <v>50050000</v>
          </cell>
          <cell r="BB509">
            <v>50050000</v>
          </cell>
          <cell r="BC509">
            <v>50050000</v>
          </cell>
          <cell r="BD509">
            <v>50050000</v>
          </cell>
          <cell r="BE509">
            <v>50050000</v>
          </cell>
          <cell r="BF509">
            <v>50050000</v>
          </cell>
          <cell r="BG509">
            <v>50050000</v>
          </cell>
          <cell r="BH509">
            <v>50050000</v>
          </cell>
          <cell r="BI509">
            <v>600600000</v>
          </cell>
          <cell r="BJ509">
            <v>240000</v>
          </cell>
          <cell r="BK509">
            <v>42240000</v>
          </cell>
          <cell r="BL509">
            <v>906666.6666666667</v>
          </cell>
          <cell r="BM509">
            <v>42240000</v>
          </cell>
        </row>
        <row r="510">
          <cell r="A510">
            <v>504</v>
          </cell>
          <cell r="B510" t="str">
            <v>13/14</v>
          </cell>
          <cell r="C510">
            <v>10</v>
          </cell>
          <cell r="D510" t="str">
            <v>W</v>
          </cell>
          <cell r="E510" t="str">
            <v>P</v>
          </cell>
          <cell r="G510">
            <v>10</v>
          </cell>
          <cell r="H510">
            <v>1</v>
          </cell>
          <cell r="I510" t="str">
            <v>W1P10 13/14</v>
          </cell>
          <cell r="J510">
            <v>1000000</v>
          </cell>
          <cell r="K510">
            <v>1000000</v>
          </cell>
          <cell r="L510">
            <v>1000000</v>
          </cell>
          <cell r="M510">
            <v>1000000</v>
          </cell>
          <cell r="N510">
            <v>1000000</v>
          </cell>
          <cell r="O510">
            <v>1000000</v>
          </cell>
          <cell r="P510">
            <v>1000000</v>
          </cell>
          <cell r="Q510">
            <v>1000000</v>
          </cell>
          <cell r="R510">
            <v>1000000</v>
          </cell>
          <cell r="S510">
            <v>1000000</v>
          </cell>
          <cell r="T510">
            <v>1000000</v>
          </cell>
          <cell r="U510">
            <v>1000000</v>
          </cell>
          <cell r="V510">
            <v>12000000</v>
          </cell>
          <cell r="W510">
            <v>101100000</v>
          </cell>
          <cell r="X510">
            <v>101100000</v>
          </cell>
          <cell r="Y510">
            <v>101100000</v>
          </cell>
          <cell r="Z510">
            <v>101100000</v>
          </cell>
          <cell r="AA510">
            <v>101100000</v>
          </cell>
          <cell r="AB510">
            <v>101100000</v>
          </cell>
          <cell r="AC510">
            <v>101100000</v>
          </cell>
          <cell r="AD510">
            <v>101100000</v>
          </cell>
          <cell r="AE510">
            <v>101100000</v>
          </cell>
          <cell r="AF510">
            <v>101100000</v>
          </cell>
          <cell r="AG510">
            <v>101100000</v>
          </cell>
          <cell r="AH510">
            <v>101100000</v>
          </cell>
          <cell r="AI510">
            <v>1213200000</v>
          </cell>
          <cell r="AJ510">
            <v>500000</v>
          </cell>
          <cell r="AK510">
            <v>500000</v>
          </cell>
          <cell r="AL510">
            <v>500000</v>
          </cell>
          <cell r="AM510">
            <v>500000</v>
          </cell>
          <cell r="AN510">
            <v>500000</v>
          </cell>
          <cell r="AO510">
            <v>500000</v>
          </cell>
          <cell r="AP510">
            <v>500000</v>
          </cell>
          <cell r="AQ510">
            <v>500000</v>
          </cell>
          <cell r="AR510">
            <v>500000</v>
          </cell>
          <cell r="AS510">
            <v>500000</v>
          </cell>
          <cell r="AT510">
            <v>500000</v>
          </cell>
          <cell r="AU510">
            <v>500000</v>
          </cell>
          <cell r="AV510">
            <v>6000000</v>
          </cell>
          <cell r="AW510">
            <v>50550000</v>
          </cell>
          <cell r="AX510">
            <v>50550000</v>
          </cell>
          <cell r="AY510">
            <v>50550000</v>
          </cell>
          <cell r="AZ510">
            <v>50550000</v>
          </cell>
          <cell r="BA510">
            <v>50550000</v>
          </cell>
          <cell r="BB510">
            <v>50550000</v>
          </cell>
          <cell r="BC510">
            <v>50550000</v>
          </cell>
          <cell r="BD510">
            <v>50550000</v>
          </cell>
          <cell r="BE510">
            <v>50550000</v>
          </cell>
          <cell r="BF510">
            <v>50550000</v>
          </cell>
          <cell r="BG510">
            <v>50550000</v>
          </cell>
          <cell r="BH510">
            <v>50550000</v>
          </cell>
          <cell r="BI510">
            <v>606600000</v>
          </cell>
          <cell r="BJ510">
            <v>200000</v>
          </cell>
          <cell r="BK510">
            <v>42440000</v>
          </cell>
          <cell r="BL510">
            <v>100000</v>
          </cell>
          <cell r="BM510">
            <v>42340000</v>
          </cell>
        </row>
        <row r="511">
          <cell r="A511">
            <v>505</v>
          </cell>
          <cell r="B511" t="str">
            <v>13/14</v>
          </cell>
          <cell r="C511">
            <v>10</v>
          </cell>
          <cell r="D511" t="str">
            <v>W</v>
          </cell>
          <cell r="E511" t="str">
            <v>P</v>
          </cell>
          <cell r="H511">
            <v>2</v>
          </cell>
          <cell r="I511" t="str">
            <v>W2P10 13/14</v>
          </cell>
          <cell r="J511">
            <v>100000</v>
          </cell>
          <cell r="K511">
            <v>100000</v>
          </cell>
          <cell r="L511">
            <v>100000</v>
          </cell>
          <cell r="M511">
            <v>100000</v>
          </cell>
          <cell r="N511">
            <v>100000</v>
          </cell>
          <cell r="O511">
            <v>100000</v>
          </cell>
          <cell r="P511">
            <v>100000</v>
          </cell>
          <cell r="Q511">
            <v>100000</v>
          </cell>
          <cell r="R511">
            <v>100000</v>
          </cell>
          <cell r="S511">
            <v>100000</v>
          </cell>
          <cell r="T511">
            <v>100000</v>
          </cell>
          <cell r="U511">
            <v>100000</v>
          </cell>
          <cell r="V511">
            <v>1200000</v>
          </cell>
          <cell r="W511">
            <v>101200000</v>
          </cell>
          <cell r="X511">
            <v>101200000</v>
          </cell>
          <cell r="Y511">
            <v>101200000</v>
          </cell>
          <cell r="Z511">
            <v>101200000</v>
          </cell>
          <cell r="AA511">
            <v>101200000</v>
          </cell>
          <cell r="AB511">
            <v>101200000</v>
          </cell>
          <cell r="AC511">
            <v>101200000</v>
          </cell>
          <cell r="AD511">
            <v>101200000</v>
          </cell>
          <cell r="AE511">
            <v>101200000</v>
          </cell>
          <cell r="AF511">
            <v>101200000</v>
          </cell>
          <cell r="AG511">
            <v>101200000</v>
          </cell>
          <cell r="AH511">
            <v>101200000</v>
          </cell>
          <cell r="AI511">
            <v>1214400000</v>
          </cell>
          <cell r="AJ511">
            <v>50000</v>
          </cell>
          <cell r="AK511">
            <v>50000</v>
          </cell>
          <cell r="AL511">
            <v>50000</v>
          </cell>
          <cell r="AM511">
            <v>50000</v>
          </cell>
          <cell r="AN511">
            <v>50000</v>
          </cell>
          <cell r="AO511">
            <v>50000</v>
          </cell>
          <cell r="AP511">
            <v>50000</v>
          </cell>
          <cell r="AQ511">
            <v>50000</v>
          </cell>
          <cell r="AR511">
            <v>50000</v>
          </cell>
          <cell r="AS511">
            <v>50000</v>
          </cell>
          <cell r="AT511">
            <v>50000</v>
          </cell>
          <cell r="AU511">
            <v>50000</v>
          </cell>
          <cell r="AV511">
            <v>600000</v>
          </cell>
          <cell r="AW511">
            <v>50600000</v>
          </cell>
          <cell r="AX511">
            <v>50600000</v>
          </cell>
          <cell r="AY511">
            <v>50600000</v>
          </cell>
          <cell r="AZ511">
            <v>50600000</v>
          </cell>
          <cell r="BA511">
            <v>50600000</v>
          </cell>
          <cell r="BB511">
            <v>50600000</v>
          </cell>
          <cell r="BC511">
            <v>50600000</v>
          </cell>
          <cell r="BD511">
            <v>50600000</v>
          </cell>
          <cell r="BE511">
            <v>50600000</v>
          </cell>
          <cell r="BF511">
            <v>50600000</v>
          </cell>
          <cell r="BG511">
            <v>50600000</v>
          </cell>
          <cell r="BH511">
            <v>50600000</v>
          </cell>
          <cell r="BI511">
            <v>607200000</v>
          </cell>
          <cell r="BJ511">
            <v>200000</v>
          </cell>
          <cell r="BK511">
            <v>42640000</v>
          </cell>
          <cell r="BL511">
            <v>100000</v>
          </cell>
          <cell r="BM511">
            <v>42440000</v>
          </cell>
        </row>
        <row r="512">
          <cell r="A512">
            <v>506</v>
          </cell>
          <cell r="B512" t="str">
            <v>13/14</v>
          </cell>
          <cell r="C512">
            <v>10</v>
          </cell>
          <cell r="D512" t="str">
            <v>W</v>
          </cell>
          <cell r="E512" t="str">
            <v>P</v>
          </cell>
          <cell r="H512">
            <v>3</v>
          </cell>
          <cell r="I512" t="str">
            <v>W3P10 13/14</v>
          </cell>
          <cell r="J512">
            <v>100000</v>
          </cell>
          <cell r="K512">
            <v>100000</v>
          </cell>
          <cell r="L512">
            <v>100000</v>
          </cell>
          <cell r="M512">
            <v>100000</v>
          </cell>
          <cell r="N512">
            <v>100000</v>
          </cell>
          <cell r="O512">
            <v>100000</v>
          </cell>
          <cell r="P512">
            <v>100000</v>
          </cell>
          <cell r="Q512">
            <v>100000</v>
          </cell>
          <cell r="R512">
            <v>100000</v>
          </cell>
          <cell r="S512">
            <v>100000</v>
          </cell>
          <cell r="T512">
            <v>100000</v>
          </cell>
          <cell r="U512">
            <v>100000</v>
          </cell>
          <cell r="V512">
            <v>1200000</v>
          </cell>
          <cell r="W512">
            <v>101300000</v>
          </cell>
          <cell r="X512">
            <v>101300000</v>
          </cell>
          <cell r="Y512">
            <v>101300000</v>
          </cell>
          <cell r="Z512">
            <v>101300000</v>
          </cell>
          <cell r="AA512">
            <v>101300000</v>
          </cell>
          <cell r="AB512">
            <v>101300000</v>
          </cell>
          <cell r="AC512">
            <v>101300000</v>
          </cell>
          <cell r="AD512">
            <v>101300000</v>
          </cell>
          <cell r="AE512">
            <v>101300000</v>
          </cell>
          <cell r="AF512">
            <v>101300000</v>
          </cell>
          <cell r="AG512">
            <v>101300000</v>
          </cell>
          <cell r="AH512">
            <v>101300000</v>
          </cell>
          <cell r="AI512">
            <v>1215600000</v>
          </cell>
          <cell r="AJ512">
            <v>50000</v>
          </cell>
          <cell r="AK512">
            <v>50000</v>
          </cell>
          <cell r="AL512">
            <v>50000</v>
          </cell>
          <cell r="AM512">
            <v>50000</v>
          </cell>
          <cell r="AN512">
            <v>50000</v>
          </cell>
          <cell r="AO512">
            <v>50000</v>
          </cell>
          <cell r="AP512">
            <v>50000</v>
          </cell>
          <cell r="AQ512">
            <v>50000</v>
          </cell>
          <cell r="AR512">
            <v>50000</v>
          </cell>
          <cell r="AS512">
            <v>50000</v>
          </cell>
          <cell r="AT512">
            <v>50000</v>
          </cell>
          <cell r="AU512">
            <v>50000</v>
          </cell>
          <cell r="AV512">
            <v>600000</v>
          </cell>
          <cell r="AW512">
            <v>50650000</v>
          </cell>
          <cell r="AX512">
            <v>50650000</v>
          </cell>
          <cell r="AY512">
            <v>50650000</v>
          </cell>
          <cell r="AZ512">
            <v>50650000</v>
          </cell>
          <cell r="BA512">
            <v>50650000</v>
          </cell>
          <cell r="BB512">
            <v>50650000</v>
          </cell>
          <cell r="BC512">
            <v>50650000</v>
          </cell>
          <cell r="BD512">
            <v>50650000</v>
          </cell>
          <cell r="BE512">
            <v>50650000</v>
          </cell>
          <cell r="BF512">
            <v>50650000</v>
          </cell>
          <cell r="BG512">
            <v>50650000</v>
          </cell>
          <cell r="BH512">
            <v>50650000</v>
          </cell>
          <cell r="BI512">
            <v>607800000</v>
          </cell>
          <cell r="BJ512">
            <v>200000</v>
          </cell>
          <cell r="BK512">
            <v>42840000</v>
          </cell>
          <cell r="BL512">
            <v>100000</v>
          </cell>
          <cell r="BM512">
            <v>42540000</v>
          </cell>
        </row>
        <row r="513">
          <cell r="A513">
            <v>507</v>
          </cell>
          <cell r="B513" t="str">
            <v>13/14</v>
          </cell>
          <cell r="C513">
            <v>10</v>
          </cell>
          <cell r="D513" t="str">
            <v>W</v>
          </cell>
          <cell r="E513" t="str">
            <v>P</v>
          </cell>
          <cell r="H513">
            <v>4</v>
          </cell>
          <cell r="I513" t="str">
            <v>W4P10 13/14</v>
          </cell>
          <cell r="J513">
            <v>100000</v>
          </cell>
          <cell r="K513">
            <v>100000</v>
          </cell>
          <cell r="L513">
            <v>100000</v>
          </cell>
          <cell r="M513">
            <v>100000</v>
          </cell>
          <cell r="N513">
            <v>100000</v>
          </cell>
          <cell r="O513">
            <v>100000</v>
          </cell>
          <cell r="P513">
            <v>100000</v>
          </cell>
          <cell r="Q513">
            <v>100000</v>
          </cell>
          <cell r="R513">
            <v>100000</v>
          </cell>
          <cell r="S513">
            <v>100000</v>
          </cell>
          <cell r="T513">
            <v>100000</v>
          </cell>
          <cell r="U513">
            <v>100000</v>
          </cell>
          <cell r="V513">
            <v>1200000</v>
          </cell>
          <cell r="W513">
            <v>101400000</v>
          </cell>
          <cell r="X513">
            <v>101400000</v>
          </cell>
          <cell r="Y513">
            <v>101400000</v>
          </cell>
          <cell r="Z513">
            <v>101400000</v>
          </cell>
          <cell r="AA513">
            <v>101400000</v>
          </cell>
          <cell r="AB513">
            <v>101400000</v>
          </cell>
          <cell r="AC513">
            <v>101400000</v>
          </cell>
          <cell r="AD513">
            <v>101400000</v>
          </cell>
          <cell r="AE513">
            <v>101400000</v>
          </cell>
          <cell r="AF513">
            <v>101400000</v>
          </cell>
          <cell r="AG513">
            <v>101400000</v>
          </cell>
          <cell r="AH513">
            <v>101400000</v>
          </cell>
          <cell r="AI513">
            <v>1216800000</v>
          </cell>
          <cell r="AJ513">
            <v>50000</v>
          </cell>
          <cell r="AK513">
            <v>50000</v>
          </cell>
          <cell r="AL513">
            <v>50000</v>
          </cell>
          <cell r="AM513">
            <v>50000</v>
          </cell>
          <cell r="AN513">
            <v>50000</v>
          </cell>
          <cell r="AO513">
            <v>50000</v>
          </cell>
          <cell r="AP513">
            <v>50000</v>
          </cell>
          <cell r="AQ513">
            <v>50000</v>
          </cell>
          <cell r="AR513">
            <v>50000</v>
          </cell>
          <cell r="AS513">
            <v>50000</v>
          </cell>
          <cell r="AT513">
            <v>50000</v>
          </cell>
          <cell r="AU513">
            <v>50000</v>
          </cell>
          <cell r="AV513">
            <v>600000</v>
          </cell>
          <cell r="AW513">
            <v>50700000</v>
          </cell>
          <cell r="AX513">
            <v>50700000</v>
          </cell>
          <cell r="AY513">
            <v>50700000</v>
          </cell>
          <cell r="AZ513">
            <v>50700000</v>
          </cell>
          <cell r="BA513">
            <v>50700000</v>
          </cell>
          <cell r="BB513">
            <v>50700000</v>
          </cell>
          <cell r="BC513">
            <v>50700000</v>
          </cell>
          <cell r="BD513">
            <v>50700000</v>
          </cell>
          <cell r="BE513">
            <v>50700000</v>
          </cell>
          <cell r="BF513">
            <v>50700000</v>
          </cell>
          <cell r="BG513">
            <v>50700000</v>
          </cell>
          <cell r="BH513">
            <v>50700000</v>
          </cell>
          <cell r="BI513">
            <v>608400000</v>
          </cell>
          <cell r="BJ513">
            <v>200000</v>
          </cell>
          <cell r="BK513">
            <v>43040000</v>
          </cell>
          <cell r="BL513">
            <v>100000</v>
          </cell>
          <cell r="BM513">
            <v>42640000</v>
          </cell>
        </row>
        <row r="514">
          <cell r="A514">
            <v>508</v>
          </cell>
          <cell r="B514" t="str">
            <v>13/14</v>
          </cell>
          <cell r="C514">
            <v>10</v>
          </cell>
          <cell r="E514" t="str">
            <v>P</v>
          </cell>
          <cell r="I514" t="str">
            <v>P10 13/14</v>
          </cell>
          <cell r="J514">
            <v>1300000</v>
          </cell>
          <cell r="K514">
            <v>1300000</v>
          </cell>
          <cell r="L514">
            <v>1300000</v>
          </cell>
          <cell r="M514">
            <v>1300000</v>
          </cell>
          <cell r="N514">
            <v>1300000</v>
          </cell>
          <cell r="O514">
            <v>1300000</v>
          </cell>
          <cell r="P514">
            <v>1300000</v>
          </cell>
          <cell r="Q514">
            <v>1300000</v>
          </cell>
          <cell r="R514">
            <v>1300000</v>
          </cell>
          <cell r="S514">
            <v>1300000</v>
          </cell>
          <cell r="T514">
            <v>1300000</v>
          </cell>
          <cell r="U514">
            <v>1300000</v>
          </cell>
          <cell r="V514">
            <v>15600000</v>
          </cell>
          <cell r="W514">
            <v>101400000</v>
          </cell>
          <cell r="X514">
            <v>101400000</v>
          </cell>
          <cell r="Y514">
            <v>101400000</v>
          </cell>
          <cell r="Z514">
            <v>101400000</v>
          </cell>
          <cell r="AA514">
            <v>101400000</v>
          </cell>
          <cell r="AB514">
            <v>101400000</v>
          </cell>
          <cell r="AC514">
            <v>101400000</v>
          </cell>
          <cell r="AD514">
            <v>101400000</v>
          </cell>
          <cell r="AE514">
            <v>101400000</v>
          </cell>
          <cell r="AF514">
            <v>101400000</v>
          </cell>
          <cell r="AG514">
            <v>101400000</v>
          </cell>
          <cell r="AH514">
            <v>101400000</v>
          </cell>
          <cell r="AI514">
            <v>1216800000</v>
          </cell>
          <cell r="AJ514">
            <v>650000</v>
          </cell>
          <cell r="AK514">
            <v>650000</v>
          </cell>
          <cell r="AL514">
            <v>650000</v>
          </cell>
          <cell r="AM514">
            <v>650000</v>
          </cell>
          <cell r="AN514">
            <v>650000</v>
          </cell>
          <cell r="AO514">
            <v>650000</v>
          </cell>
          <cell r="AP514">
            <v>650000</v>
          </cell>
          <cell r="AQ514">
            <v>650000</v>
          </cell>
          <cell r="AR514">
            <v>650000</v>
          </cell>
          <cell r="AS514">
            <v>650000</v>
          </cell>
          <cell r="AT514">
            <v>650000</v>
          </cell>
          <cell r="AU514">
            <v>650000</v>
          </cell>
          <cell r="AV514">
            <v>7800000</v>
          </cell>
          <cell r="AW514">
            <v>50700000</v>
          </cell>
          <cell r="AX514">
            <v>50700000</v>
          </cell>
          <cell r="AY514">
            <v>50700000</v>
          </cell>
          <cell r="AZ514">
            <v>50700000</v>
          </cell>
          <cell r="BA514">
            <v>50700000</v>
          </cell>
          <cell r="BB514">
            <v>50700000</v>
          </cell>
          <cell r="BC514">
            <v>50700000</v>
          </cell>
          <cell r="BD514">
            <v>50700000</v>
          </cell>
          <cell r="BE514">
            <v>50700000</v>
          </cell>
          <cell r="BF514">
            <v>50700000</v>
          </cell>
          <cell r="BG514">
            <v>50700000</v>
          </cell>
          <cell r="BH514">
            <v>50700000</v>
          </cell>
          <cell r="BI514">
            <v>608400000</v>
          </cell>
          <cell r="BJ514">
            <v>800000</v>
          </cell>
          <cell r="BK514">
            <v>43040000</v>
          </cell>
          <cell r="BL514">
            <v>400000</v>
          </cell>
          <cell r="BM514">
            <v>42640000</v>
          </cell>
        </row>
        <row r="515">
          <cell r="A515">
            <v>509</v>
          </cell>
          <cell r="B515" t="str">
            <v>13/14</v>
          </cell>
          <cell r="C515">
            <v>11</v>
          </cell>
          <cell r="D515" t="str">
            <v>W</v>
          </cell>
          <cell r="E515" t="str">
            <v>P</v>
          </cell>
          <cell r="G515">
            <v>11</v>
          </cell>
          <cell r="H515">
            <v>1</v>
          </cell>
          <cell r="I515" t="str">
            <v>W1P11 13/14</v>
          </cell>
          <cell r="J515">
            <v>1000000</v>
          </cell>
          <cell r="K515">
            <v>1000000</v>
          </cell>
          <cell r="L515">
            <v>1000000</v>
          </cell>
          <cell r="M515">
            <v>1000000</v>
          </cell>
          <cell r="N515">
            <v>1000000</v>
          </cell>
          <cell r="O515">
            <v>1000000</v>
          </cell>
          <cell r="P515">
            <v>1000000</v>
          </cell>
          <cell r="Q515">
            <v>1000000</v>
          </cell>
          <cell r="R515">
            <v>1000000</v>
          </cell>
          <cell r="S515">
            <v>1000000</v>
          </cell>
          <cell r="T515">
            <v>1000000</v>
          </cell>
          <cell r="U515">
            <v>1000000</v>
          </cell>
          <cell r="V515">
            <v>12000000</v>
          </cell>
          <cell r="W515">
            <v>102400000</v>
          </cell>
          <cell r="X515">
            <v>102400000</v>
          </cell>
          <cell r="Y515">
            <v>102400000</v>
          </cell>
          <cell r="Z515">
            <v>102400000</v>
          </cell>
          <cell r="AA515">
            <v>102400000</v>
          </cell>
          <cell r="AB515">
            <v>102400000</v>
          </cell>
          <cell r="AC515">
            <v>102400000</v>
          </cell>
          <cell r="AD515">
            <v>102400000</v>
          </cell>
          <cell r="AE515">
            <v>102400000</v>
          </cell>
          <cell r="AF515">
            <v>102400000</v>
          </cell>
          <cell r="AG515">
            <v>102400000</v>
          </cell>
          <cell r="AH515">
            <v>102400000</v>
          </cell>
          <cell r="AI515">
            <v>1228800000</v>
          </cell>
          <cell r="AJ515">
            <v>500000</v>
          </cell>
          <cell r="AK515">
            <v>500000</v>
          </cell>
          <cell r="AL515">
            <v>500000</v>
          </cell>
          <cell r="AM515">
            <v>500000</v>
          </cell>
          <cell r="AN515">
            <v>500000</v>
          </cell>
          <cell r="AO515">
            <v>500000</v>
          </cell>
          <cell r="AP515">
            <v>500000</v>
          </cell>
          <cell r="AQ515">
            <v>500000</v>
          </cell>
          <cell r="AR515">
            <v>500000</v>
          </cell>
          <cell r="AS515">
            <v>500000</v>
          </cell>
          <cell r="AT515">
            <v>500000</v>
          </cell>
          <cell r="AU515">
            <v>500000</v>
          </cell>
          <cell r="AV515">
            <v>6000000</v>
          </cell>
          <cell r="AW515">
            <v>51200000</v>
          </cell>
          <cell r="AX515">
            <v>51200000</v>
          </cell>
          <cell r="AY515">
            <v>51200000</v>
          </cell>
          <cell r="AZ515">
            <v>51200000</v>
          </cell>
          <cell r="BA515">
            <v>51200000</v>
          </cell>
          <cell r="BB515">
            <v>51200000</v>
          </cell>
          <cell r="BC515">
            <v>51200000</v>
          </cell>
          <cell r="BD515">
            <v>51200000</v>
          </cell>
          <cell r="BE515">
            <v>51200000</v>
          </cell>
          <cell r="BF515">
            <v>51200000</v>
          </cell>
          <cell r="BG515">
            <v>51200000</v>
          </cell>
          <cell r="BH515">
            <v>51200000</v>
          </cell>
          <cell r="BI515">
            <v>614400000</v>
          </cell>
          <cell r="BJ515">
            <v>40000</v>
          </cell>
          <cell r="BK515">
            <v>43080000</v>
          </cell>
          <cell r="BL515">
            <v>13333.333333333334</v>
          </cell>
          <cell r="BM515">
            <v>42653333.333333336</v>
          </cell>
        </row>
        <row r="516">
          <cell r="A516">
            <v>510</v>
          </cell>
          <cell r="B516" t="str">
            <v>13/14</v>
          </cell>
          <cell r="C516">
            <v>11</v>
          </cell>
          <cell r="D516" t="str">
            <v>W</v>
          </cell>
          <cell r="E516" t="str">
            <v>P</v>
          </cell>
          <cell r="H516">
            <v>2</v>
          </cell>
          <cell r="I516" t="str">
            <v>W2P11 13/14</v>
          </cell>
          <cell r="J516">
            <v>100000</v>
          </cell>
          <cell r="K516">
            <v>100000</v>
          </cell>
          <cell r="L516">
            <v>100000</v>
          </cell>
          <cell r="M516">
            <v>100000</v>
          </cell>
          <cell r="N516">
            <v>100000</v>
          </cell>
          <cell r="O516">
            <v>100000</v>
          </cell>
          <cell r="P516">
            <v>100000</v>
          </cell>
          <cell r="Q516">
            <v>100000</v>
          </cell>
          <cell r="R516">
            <v>100000</v>
          </cell>
          <cell r="S516">
            <v>100000</v>
          </cell>
          <cell r="T516">
            <v>100000</v>
          </cell>
          <cell r="U516">
            <v>100000</v>
          </cell>
          <cell r="V516">
            <v>1200000</v>
          </cell>
          <cell r="W516">
            <v>102500000</v>
          </cell>
          <cell r="X516">
            <v>102500000</v>
          </cell>
          <cell r="Y516">
            <v>102500000</v>
          </cell>
          <cell r="Z516">
            <v>102500000</v>
          </cell>
          <cell r="AA516">
            <v>102500000</v>
          </cell>
          <cell r="AB516">
            <v>102500000</v>
          </cell>
          <cell r="AC516">
            <v>102500000</v>
          </cell>
          <cell r="AD516">
            <v>102500000</v>
          </cell>
          <cell r="AE516">
            <v>102500000</v>
          </cell>
          <cell r="AF516">
            <v>102500000</v>
          </cell>
          <cell r="AG516">
            <v>102500000</v>
          </cell>
          <cell r="AH516">
            <v>102500000</v>
          </cell>
          <cell r="AI516">
            <v>1230000000</v>
          </cell>
          <cell r="AJ516">
            <v>50000</v>
          </cell>
          <cell r="AK516">
            <v>50000</v>
          </cell>
          <cell r="AL516">
            <v>50000</v>
          </cell>
          <cell r="AM516">
            <v>50000</v>
          </cell>
          <cell r="AN516">
            <v>50000</v>
          </cell>
          <cell r="AO516">
            <v>50000</v>
          </cell>
          <cell r="AP516">
            <v>50000</v>
          </cell>
          <cell r="AQ516">
            <v>50000</v>
          </cell>
          <cell r="AR516">
            <v>50000</v>
          </cell>
          <cell r="AS516">
            <v>50000</v>
          </cell>
          <cell r="AT516">
            <v>50000</v>
          </cell>
          <cell r="AU516">
            <v>50000</v>
          </cell>
          <cell r="AV516">
            <v>600000</v>
          </cell>
          <cell r="AW516">
            <v>51250000</v>
          </cell>
          <cell r="AX516">
            <v>51250000</v>
          </cell>
          <cell r="AY516">
            <v>51250000</v>
          </cell>
          <cell r="AZ516">
            <v>51250000</v>
          </cell>
          <cell r="BA516">
            <v>51250000</v>
          </cell>
          <cell r="BB516">
            <v>51250000</v>
          </cell>
          <cell r="BC516">
            <v>51250000</v>
          </cell>
          <cell r="BD516">
            <v>51250000</v>
          </cell>
          <cell r="BE516">
            <v>51250000</v>
          </cell>
          <cell r="BF516">
            <v>51250000</v>
          </cell>
          <cell r="BG516">
            <v>51250000</v>
          </cell>
          <cell r="BH516">
            <v>51250000</v>
          </cell>
          <cell r="BI516">
            <v>615000000</v>
          </cell>
          <cell r="BJ516">
            <v>80000</v>
          </cell>
          <cell r="BK516">
            <v>43160000</v>
          </cell>
          <cell r="BL516">
            <v>26666.666666666668</v>
          </cell>
          <cell r="BM516">
            <v>42680000</v>
          </cell>
        </row>
        <row r="517">
          <cell r="A517">
            <v>511</v>
          </cell>
          <cell r="B517" t="str">
            <v>13/14</v>
          </cell>
          <cell r="C517">
            <v>11</v>
          </cell>
          <cell r="D517" t="str">
            <v>W</v>
          </cell>
          <cell r="E517" t="str">
            <v>P</v>
          </cell>
          <cell r="H517">
            <v>3</v>
          </cell>
          <cell r="I517" t="str">
            <v>W3P11 13/14</v>
          </cell>
          <cell r="J517">
            <v>100000</v>
          </cell>
          <cell r="K517">
            <v>100000</v>
          </cell>
          <cell r="L517">
            <v>100000</v>
          </cell>
          <cell r="M517">
            <v>100000</v>
          </cell>
          <cell r="N517">
            <v>100000</v>
          </cell>
          <cell r="O517">
            <v>100000</v>
          </cell>
          <cell r="P517">
            <v>100000</v>
          </cell>
          <cell r="Q517">
            <v>100000</v>
          </cell>
          <cell r="R517">
            <v>100000</v>
          </cell>
          <cell r="S517">
            <v>100000</v>
          </cell>
          <cell r="T517">
            <v>100000</v>
          </cell>
          <cell r="U517">
            <v>100000</v>
          </cell>
          <cell r="V517">
            <v>1200000</v>
          </cell>
          <cell r="W517">
            <v>102600000</v>
          </cell>
          <cell r="X517">
            <v>102600000</v>
          </cell>
          <cell r="Y517">
            <v>102600000</v>
          </cell>
          <cell r="Z517">
            <v>102600000</v>
          </cell>
          <cell r="AA517">
            <v>102600000</v>
          </cell>
          <cell r="AB517">
            <v>102600000</v>
          </cell>
          <cell r="AC517">
            <v>102600000</v>
          </cell>
          <cell r="AD517">
            <v>102600000</v>
          </cell>
          <cell r="AE517">
            <v>102600000</v>
          </cell>
          <cell r="AF517">
            <v>102600000</v>
          </cell>
          <cell r="AG517">
            <v>102600000</v>
          </cell>
          <cell r="AH517">
            <v>102600000</v>
          </cell>
          <cell r="AI517">
            <v>1231200000</v>
          </cell>
          <cell r="AJ517">
            <v>50000</v>
          </cell>
          <cell r="AK517">
            <v>50000</v>
          </cell>
          <cell r="AL517">
            <v>50000</v>
          </cell>
          <cell r="AM517">
            <v>50000</v>
          </cell>
          <cell r="AN517">
            <v>50000</v>
          </cell>
          <cell r="AO517">
            <v>50000</v>
          </cell>
          <cell r="AP517">
            <v>50000</v>
          </cell>
          <cell r="AQ517">
            <v>50000</v>
          </cell>
          <cell r="AR517">
            <v>50000</v>
          </cell>
          <cell r="AS517">
            <v>50000</v>
          </cell>
          <cell r="AT517">
            <v>50000</v>
          </cell>
          <cell r="AU517">
            <v>50000</v>
          </cell>
          <cell r="AV517">
            <v>600000</v>
          </cell>
          <cell r="AW517">
            <v>51300000</v>
          </cell>
          <cell r="AX517">
            <v>51300000</v>
          </cell>
          <cell r="AY517">
            <v>51300000</v>
          </cell>
          <cell r="AZ517">
            <v>51300000</v>
          </cell>
          <cell r="BA517">
            <v>51300000</v>
          </cell>
          <cell r="BB517">
            <v>51300000</v>
          </cell>
          <cell r="BC517">
            <v>51300000</v>
          </cell>
          <cell r="BD517">
            <v>51300000</v>
          </cell>
          <cell r="BE517">
            <v>51300000</v>
          </cell>
          <cell r="BF517">
            <v>51300000</v>
          </cell>
          <cell r="BG517">
            <v>51300000</v>
          </cell>
          <cell r="BH517">
            <v>51300000</v>
          </cell>
          <cell r="BI517">
            <v>615600000</v>
          </cell>
          <cell r="BJ517">
            <v>120000</v>
          </cell>
          <cell r="BK517">
            <v>43280000</v>
          </cell>
          <cell r="BL517">
            <v>40000</v>
          </cell>
          <cell r="BM517">
            <v>42720000</v>
          </cell>
        </row>
        <row r="518">
          <cell r="A518">
            <v>512</v>
          </cell>
          <cell r="B518" t="str">
            <v>13/14</v>
          </cell>
          <cell r="C518">
            <v>11</v>
          </cell>
          <cell r="D518" t="str">
            <v>W</v>
          </cell>
          <cell r="E518" t="str">
            <v>P</v>
          </cell>
          <cell r="H518">
            <v>4</v>
          </cell>
          <cell r="I518" t="str">
            <v>W4P11 13/14</v>
          </cell>
          <cell r="J518">
            <v>100000</v>
          </cell>
          <cell r="K518">
            <v>100000</v>
          </cell>
          <cell r="L518">
            <v>100000</v>
          </cell>
          <cell r="M518">
            <v>100000</v>
          </cell>
          <cell r="N518">
            <v>100000</v>
          </cell>
          <cell r="O518">
            <v>100000</v>
          </cell>
          <cell r="P518">
            <v>100000</v>
          </cell>
          <cell r="Q518">
            <v>100000</v>
          </cell>
          <cell r="R518">
            <v>100000</v>
          </cell>
          <cell r="S518">
            <v>100000</v>
          </cell>
          <cell r="T518">
            <v>100000</v>
          </cell>
          <cell r="U518">
            <v>100000</v>
          </cell>
          <cell r="V518">
            <v>1200000</v>
          </cell>
          <cell r="W518">
            <v>102700000</v>
          </cell>
          <cell r="X518">
            <v>102700000</v>
          </cell>
          <cell r="Y518">
            <v>102700000</v>
          </cell>
          <cell r="Z518">
            <v>102700000</v>
          </cell>
          <cell r="AA518">
            <v>102700000</v>
          </cell>
          <cell r="AB518">
            <v>102700000</v>
          </cell>
          <cell r="AC518">
            <v>102700000</v>
          </cell>
          <cell r="AD518">
            <v>102700000</v>
          </cell>
          <cell r="AE518">
            <v>102700000</v>
          </cell>
          <cell r="AF518">
            <v>102700000</v>
          </cell>
          <cell r="AG518">
            <v>102700000</v>
          </cell>
          <cell r="AH518">
            <v>102700000</v>
          </cell>
          <cell r="AI518">
            <v>1232400000</v>
          </cell>
          <cell r="AJ518">
            <v>50000</v>
          </cell>
          <cell r="AK518">
            <v>50000</v>
          </cell>
          <cell r="AL518">
            <v>50000</v>
          </cell>
          <cell r="AM518">
            <v>50000</v>
          </cell>
          <cell r="AN518">
            <v>50000</v>
          </cell>
          <cell r="AO518">
            <v>50000</v>
          </cell>
          <cell r="AP518">
            <v>50000</v>
          </cell>
          <cell r="AQ518">
            <v>50000</v>
          </cell>
          <cell r="AR518">
            <v>50000</v>
          </cell>
          <cell r="AS518">
            <v>50000</v>
          </cell>
          <cell r="AT518">
            <v>50000</v>
          </cell>
          <cell r="AU518">
            <v>50000</v>
          </cell>
          <cell r="AV518">
            <v>600000</v>
          </cell>
          <cell r="AW518">
            <v>51350000</v>
          </cell>
          <cell r="AX518">
            <v>51350000</v>
          </cell>
          <cell r="AY518">
            <v>51350000</v>
          </cell>
          <cell r="AZ518">
            <v>51350000</v>
          </cell>
          <cell r="BA518">
            <v>51350000</v>
          </cell>
          <cell r="BB518">
            <v>51350000</v>
          </cell>
          <cell r="BC518">
            <v>51350000</v>
          </cell>
          <cell r="BD518">
            <v>51350000</v>
          </cell>
          <cell r="BE518">
            <v>51350000</v>
          </cell>
          <cell r="BF518">
            <v>51350000</v>
          </cell>
          <cell r="BG518">
            <v>51350000</v>
          </cell>
          <cell r="BH518">
            <v>51350000</v>
          </cell>
          <cell r="BI518">
            <v>616200000</v>
          </cell>
          <cell r="BJ518">
            <v>160000</v>
          </cell>
          <cell r="BK518">
            <v>43440000</v>
          </cell>
          <cell r="BL518">
            <v>53333.333333333336</v>
          </cell>
          <cell r="BM518">
            <v>42773333.333333336</v>
          </cell>
        </row>
        <row r="519">
          <cell r="A519">
            <v>513</v>
          </cell>
          <cell r="B519" t="str">
            <v>13/14</v>
          </cell>
          <cell r="C519">
            <v>11</v>
          </cell>
          <cell r="E519" t="str">
            <v>P</v>
          </cell>
          <cell r="I519" t="str">
            <v>P11 13/14</v>
          </cell>
          <cell r="J519">
            <v>1300000</v>
          </cell>
          <cell r="K519">
            <v>1300000</v>
          </cell>
          <cell r="L519">
            <v>1300000</v>
          </cell>
          <cell r="M519">
            <v>1300000</v>
          </cell>
          <cell r="N519">
            <v>1300000</v>
          </cell>
          <cell r="O519">
            <v>1300000</v>
          </cell>
          <cell r="P519">
            <v>1300000</v>
          </cell>
          <cell r="Q519">
            <v>1300000</v>
          </cell>
          <cell r="R519">
            <v>1300000</v>
          </cell>
          <cell r="S519">
            <v>1300000</v>
          </cell>
          <cell r="T519">
            <v>1300000</v>
          </cell>
          <cell r="U519">
            <v>1300000</v>
          </cell>
          <cell r="V519">
            <v>15600000</v>
          </cell>
          <cell r="W519">
            <v>102700000</v>
          </cell>
          <cell r="X519">
            <v>102700000</v>
          </cell>
          <cell r="Y519">
            <v>102700000</v>
          </cell>
          <cell r="Z519">
            <v>102700000</v>
          </cell>
          <cell r="AA519">
            <v>102700000</v>
          </cell>
          <cell r="AB519">
            <v>102700000</v>
          </cell>
          <cell r="AC519">
            <v>102700000</v>
          </cell>
          <cell r="AD519">
            <v>102700000</v>
          </cell>
          <cell r="AE519">
            <v>102700000</v>
          </cell>
          <cell r="AF519">
            <v>102700000</v>
          </cell>
          <cell r="AG519">
            <v>102700000</v>
          </cell>
          <cell r="AH519">
            <v>102700000</v>
          </cell>
          <cell r="AI519">
            <v>1232400000</v>
          </cell>
          <cell r="AJ519">
            <v>650000</v>
          </cell>
          <cell r="AK519">
            <v>650000</v>
          </cell>
          <cell r="AL519">
            <v>650000</v>
          </cell>
          <cell r="AM519">
            <v>650000</v>
          </cell>
          <cell r="AN519">
            <v>650000</v>
          </cell>
          <cell r="AO519">
            <v>650000</v>
          </cell>
          <cell r="AP519">
            <v>650000</v>
          </cell>
          <cell r="AQ519">
            <v>650000</v>
          </cell>
          <cell r="AR519">
            <v>650000</v>
          </cell>
          <cell r="AS519">
            <v>650000</v>
          </cell>
          <cell r="AT519">
            <v>650000</v>
          </cell>
          <cell r="AU519">
            <v>650000</v>
          </cell>
          <cell r="AV519">
            <v>7800000</v>
          </cell>
          <cell r="AW519">
            <v>51350000</v>
          </cell>
          <cell r="AX519">
            <v>51350000</v>
          </cell>
          <cell r="AY519">
            <v>51350000</v>
          </cell>
          <cell r="AZ519">
            <v>51350000</v>
          </cell>
          <cell r="BA519">
            <v>51350000</v>
          </cell>
          <cell r="BB519">
            <v>51350000</v>
          </cell>
          <cell r="BC519">
            <v>51350000</v>
          </cell>
          <cell r="BD519">
            <v>51350000</v>
          </cell>
          <cell r="BE519">
            <v>51350000</v>
          </cell>
          <cell r="BF519">
            <v>51350000</v>
          </cell>
          <cell r="BG519">
            <v>51350000</v>
          </cell>
          <cell r="BH519">
            <v>51350000</v>
          </cell>
          <cell r="BI519">
            <v>616200000</v>
          </cell>
          <cell r="BJ519">
            <v>400000</v>
          </cell>
          <cell r="BK519">
            <v>43440000</v>
          </cell>
          <cell r="BL519">
            <v>133333.33333333334</v>
          </cell>
          <cell r="BM519">
            <v>42773333.333333336</v>
          </cell>
        </row>
        <row r="520">
          <cell r="A520">
            <v>514</v>
          </cell>
          <cell r="B520" t="str">
            <v>13/14</v>
          </cell>
          <cell r="C520">
            <v>12</v>
          </cell>
          <cell r="D520" t="str">
            <v>W</v>
          </cell>
          <cell r="E520" t="str">
            <v>P</v>
          </cell>
          <cell r="G520">
            <v>12</v>
          </cell>
          <cell r="H520">
            <v>1</v>
          </cell>
          <cell r="I520" t="str">
            <v>W1P12 13/14</v>
          </cell>
          <cell r="J520">
            <v>1000000</v>
          </cell>
          <cell r="K520">
            <v>1000000</v>
          </cell>
          <cell r="L520">
            <v>1000000</v>
          </cell>
          <cell r="M520">
            <v>1000000</v>
          </cell>
          <cell r="N520">
            <v>1000000</v>
          </cell>
          <cell r="O520">
            <v>1000000</v>
          </cell>
          <cell r="P520">
            <v>1000000</v>
          </cell>
          <cell r="Q520">
            <v>1000000</v>
          </cell>
          <cell r="R520">
            <v>1000000</v>
          </cell>
          <cell r="S520">
            <v>1000000</v>
          </cell>
          <cell r="T520">
            <v>1000000</v>
          </cell>
          <cell r="U520">
            <v>1000000</v>
          </cell>
          <cell r="V520">
            <v>12000000</v>
          </cell>
          <cell r="W520">
            <v>103700000</v>
          </cell>
          <cell r="X520">
            <v>103700000</v>
          </cell>
          <cell r="Y520">
            <v>103700000</v>
          </cell>
          <cell r="Z520">
            <v>103700000</v>
          </cell>
          <cell r="AA520">
            <v>103700000</v>
          </cell>
          <cell r="AB520">
            <v>103700000</v>
          </cell>
          <cell r="AC520">
            <v>103700000</v>
          </cell>
          <cell r="AD520">
            <v>103700000</v>
          </cell>
          <cell r="AE520">
            <v>103700000</v>
          </cell>
          <cell r="AF520">
            <v>103700000</v>
          </cell>
          <cell r="AG520">
            <v>103700000</v>
          </cell>
          <cell r="AH520">
            <v>103700000</v>
          </cell>
          <cell r="AI520">
            <v>1244400000</v>
          </cell>
          <cell r="AJ520">
            <v>500000</v>
          </cell>
          <cell r="AK520">
            <v>500000</v>
          </cell>
          <cell r="AL520">
            <v>500000</v>
          </cell>
          <cell r="AM520">
            <v>500000</v>
          </cell>
          <cell r="AN520">
            <v>500000</v>
          </cell>
          <cell r="AO520">
            <v>500000</v>
          </cell>
          <cell r="AP520">
            <v>500000</v>
          </cell>
          <cell r="AQ520">
            <v>500000</v>
          </cell>
          <cell r="AR520">
            <v>500000</v>
          </cell>
          <cell r="AS520">
            <v>500000</v>
          </cell>
          <cell r="AT520">
            <v>500000</v>
          </cell>
          <cell r="AU520">
            <v>500000</v>
          </cell>
          <cell r="AV520">
            <v>6000000</v>
          </cell>
          <cell r="AW520">
            <v>51850000</v>
          </cell>
          <cell r="AX520">
            <v>51850000</v>
          </cell>
          <cell r="AY520">
            <v>51850000</v>
          </cell>
          <cell r="AZ520">
            <v>51850000</v>
          </cell>
          <cell r="BA520">
            <v>51850000</v>
          </cell>
          <cell r="BB520">
            <v>51850000</v>
          </cell>
          <cell r="BC520">
            <v>51850000</v>
          </cell>
          <cell r="BD520">
            <v>51850000</v>
          </cell>
          <cell r="BE520">
            <v>51850000</v>
          </cell>
          <cell r="BF520">
            <v>51850000</v>
          </cell>
          <cell r="BG520">
            <v>51850000</v>
          </cell>
          <cell r="BH520">
            <v>51850000</v>
          </cell>
          <cell r="BI520">
            <v>622200000</v>
          </cell>
          <cell r="BJ520">
            <v>8000</v>
          </cell>
          <cell r="BK520">
            <v>43448000</v>
          </cell>
          <cell r="BL520">
            <v>8000</v>
          </cell>
          <cell r="BM520">
            <v>42781333.333333336</v>
          </cell>
        </row>
        <row r="521">
          <cell r="A521">
            <v>515</v>
          </cell>
          <cell r="B521" t="str">
            <v>13/14</v>
          </cell>
          <cell r="C521">
            <v>12</v>
          </cell>
          <cell r="D521" t="str">
            <v>W</v>
          </cell>
          <cell r="E521" t="str">
            <v>P</v>
          </cell>
          <cell r="H521">
            <v>2</v>
          </cell>
          <cell r="I521" t="str">
            <v>W2P12 13/14</v>
          </cell>
          <cell r="J521">
            <v>100000</v>
          </cell>
          <cell r="K521">
            <v>100000</v>
          </cell>
          <cell r="L521">
            <v>100000</v>
          </cell>
          <cell r="M521">
            <v>100000</v>
          </cell>
          <cell r="N521">
            <v>100000</v>
          </cell>
          <cell r="O521">
            <v>100000</v>
          </cell>
          <cell r="P521">
            <v>100000</v>
          </cell>
          <cell r="Q521">
            <v>100000</v>
          </cell>
          <cell r="R521">
            <v>100000</v>
          </cell>
          <cell r="S521">
            <v>100000</v>
          </cell>
          <cell r="T521">
            <v>100000</v>
          </cell>
          <cell r="U521">
            <v>100000</v>
          </cell>
          <cell r="V521">
            <v>1200000</v>
          </cell>
          <cell r="W521">
            <v>103800000</v>
          </cell>
          <cell r="X521">
            <v>103800000</v>
          </cell>
          <cell r="Y521">
            <v>103800000</v>
          </cell>
          <cell r="Z521">
            <v>103800000</v>
          </cell>
          <cell r="AA521">
            <v>103800000</v>
          </cell>
          <cell r="AB521">
            <v>103800000</v>
          </cell>
          <cell r="AC521">
            <v>103800000</v>
          </cell>
          <cell r="AD521">
            <v>103800000</v>
          </cell>
          <cell r="AE521">
            <v>103800000</v>
          </cell>
          <cell r="AF521">
            <v>103800000</v>
          </cell>
          <cell r="AG521">
            <v>103800000</v>
          </cell>
          <cell r="AH521">
            <v>103800000</v>
          </cell>
          <cell r="AI521">
            <v>1245600000</v>
          </cell>
          <cell r="AJ521">
            <v>50000</v>
          </cell>
          <cell r="AK521">
            <v>50000</v>
          </cell>
          <cell r="AL521">
            <v>50000</v>
          </cell>
          <cell r="AM521">
            <v>50000</v>
          </cell>
          <cell r="AN521">
            <v>50000</v>
          </cell>
          <cell r="AO521">
            <v>50000</v>
          </cell>
          <cell r="AP521">
            <v>50000</v>
          </cell>
          <cell r="AQ521">
            <v>50000</v>
          </cell>
          <cell r="AR521">
            <v>50000</v>
          </cell>
          <cell r="AS521">
            <v>50000</v>
          </cell>
          <cell r="AT521">
            <v>50000</v>
          </cell>
          <cell r="AU521">
            <v>50000</v>
          </cell>
          <cell r="AV521">
            <v>600000</v>
          </cell>
          <cell r="AW521">
            <v>51900000</v>
          </cell>
          <cell r="AX521">
            <v>51900000</v>
          </cell>
          <cell r="AY521">
            <v>51900000</v>
          </cell>
          <cell r="AZ521">
            <v>51900000</v>
          </cell>
          <cell r="BA521">
            <v>51900000</v>
          </cell>
          <cell r="BB521">
            <v>51900000</v>
          </cell>
          <cell r="BC521">
            <v>51900000</v>
          </cell>
          <cell r="BD521">
            <v>51900000</v>
          </cell>
          <cell r="BE521">
            <v>51900000</v>
          </cell>
          <cell r="BF521">
            <v>51900000</v>
          </cell>
          <cell r="BG521">
            <v>51900000</v>
          </cell>
          <cell r="BH521">
            <v>51900000</v>
          </cell>
          <cell r="BI521">
            <v>622800000</v>
          </cell>
          <cell r="BJ521">
            <v>32000</v>
          </cell>
          <cell r="BK521">
            <v>43480000</v>
          </cell>
          <cell r="BL521">
            <v>32000</v>
          </cell>
          <cell r="BM521">
            <v>42813333.333333336</v>
          </cell>
        </row>
        <row r="522">
          <cell r="A522">
            <v>516</v>
          </cell>
          <cell r="B522" t="str">
            <v>13/14</v>
          </cell>
          <cell r="C522">
            <v>12</v>
          </cell>
          <cell r="D522" t="str">
            <v>W</v>
          </cell>
          <cell r="E522" t="str">
            <v>P</v>
          </cell>
          <cell r="H522">
            <v>3</v>
          </cell>
          <cell r="I522" t="str">
            <v>W3P12 13/14</v>
          </cell>
          <cell r="J522">
            <v>100000</v>
          </cell>
          <cell r="K522">
            <v>100000</v>
          </cell>
          <cell r="L522">
            <v>100000</v>
          </cell>
          <cell r="M522">
            <v>100000</v>
          </cell>
          <cell r="N522">
            <v>100000</v>
          </cell>
          <cell r="O522">
            <v>100000</v>
          </cell>
          <cell r="P522">
            <v>100000</v>
          </cell>
          <cell r="Q522">
            <v>100000</v>
          </cell>
          <cell r="R522">
            <v>100000</v>
          </cell>
          <cell r="S522">
            <v>100000</v>
          </cell>
          <cell r="T522">
            <v>100000</v>
          </cell>
          <cell r="U522">
            <v>100000</v>
          </cell>
          <cell r="V522">
            <v>1200000</v>
          </cell>
          <cell r="W522">
            <v>103900000</v>
          </cell>
          <cell r="X522">
            <v>103900000</v>
          </cell>
          <cell r="Y522">
            <v>103900000</v>
          </cell>
          <cell r="Z522">
            <v>103900000</v>
          </cell>
          <cell r="AA522">
            <v>103900000</v>
          </cell>
          <cell r="AB522">
            <v>103900000</v>
          </cell>
          <cell r="AC522">
            <v>103900000</v>
          </cell>
          <cell r="AD522">
            <v>103900000</v>
          </cell>
          <cell r="AE522">
            <v>103900000</v>
          </cell>
          <cell r="AF522">
            <v>103900000</v>
          </cell>
          <cell r="AG522">
            <v>103900000</v>
          </cell>
          <cell r="AH522">
            <v>103900000</v>
          </cell>
          <cell r="AI522">
            <v>1246800000</v>
          </cell>
          <cell r="AJ522">
            <v>50000</v>
          </cell>
          <cell r="AK522">
            <v>50000</v>
          </cell>
          <cell r="AL522">
            <v>50000</v>
          </cell>
          <cell r="AM522">
            <v>50000</v>
          </cell>
          <cell r="AN522">
            <v>50000</v>
          </cell>
          <cell r="AO522">
            <v>50000</v>
          </cell>
          <cell r="AP522">
            <v>50000</v>
          </cell>
          <cell r="AQ522">
            <v>50000</v>
          </cell>
          <cell r="AR522">
            <v>50000</v>
          </cell>
          <cell r="AS522">
            <v>50000</v>
          </cell>
          <cell r="AT522">
            <v>50000</v>
          </cell>
          <cell r="AU522">
            <v>50000</v>
          </cell>
          <cell r="AV522">
            <v>600000</v>
          </cell>
          <cell r="AW522">
            <v>51950000</v>
          </cell>
          <cell r="AX522">
            <v>51950000</v>
          </cell>
          <cell r="AY522">
            <v>51950000</v>
          </cell>
          <cell r="AZ522">
            <v>51950000</v>
          </cell>
          <cell r="BA522">
            <v>51950000</v>
          </cell>
          <cell r="BB522">
            <v>51950000</v>
          </cell>
          <cell r="BC522">
            <v>51950000</v>
          </cell>
          <cell r="BD522">
            <v>51950000</v>
          </cell>
          <cell r="BE522">
            <v>51950000</v>
          </cell>
          <cell r="BF522">
            <v>51950000</v>
          </cell>
          <cell r="BG522">
            <v>51950000</v>
          </cell>
          <cell r="BH522">
            <v>51950000</v>
          </cell>
          <cell r="BI522">
            <v>623400000</v>
          </cell>
          <cell r="BJ522">
            <v>72000</v>
          </cell>
          <cell r="BK522">
            <v>43552000</v>
          </cell>
          <cell r="BL522">
            <v>72000</v>
          </cell>
          <cell r="BM522">
            <v>42885333.333333336</v>
          </cell>
        </row>
        <row r="523">
          <cell r="A523">
            <v>517</v>
          </cell>
          <cell r="B523" t="str">
            <v>13/14</v>
          </cell>
          <cell r="C523">
            <v>12</v>
          </cell>
          <cell r="D523" t="str">
            <v>W</v>
          </cell>
          <cell r="E523" t="str">
            <v>P</v>
          </cell>
          <cell r="H523">
            <v>4</v>
          </cell>
          <cell r="I523" t="str">
            <v>W4P12 13/14</v>
          </cell>
          <cell r="J523">
            <v>100000</v>
          </cell>
          <cell r="K523">
            <v>100000</v>
          </cell>
          <cell r="L523">
            <v>100000</v>
          </cell>
          <cell r="M523">
            <v>100000</v>
          </cell>
          <cell r="N523">
            <v>100000</v>
          </cell>
          <cell r="O523">
            <v>100000</v>
          </cell>
          <cell r="P523">
            <v>100000</v>
          </cell>
          <cell r="Q523">
            <v>100000</v>
          </cell>
          <cell r="R523">
            <v>100000</v>
          </cell>
          <cell r="S523">
            <v>100000</v>
          </cell>
          <cell r="T523">
            <v>100000</v>
          </cell>
          <cell r="U523">
            <v>100000</v>
          </cell>
          <cell r="V523">
            <v>1200000</v>
          </cell>
          <cell r="W523">
            <v>104000000</v>
          </cell>
          <cell r="X523">
            <v>104000000</v>
          </cell>
          <cell r="Y523">
            <v>104000000</v>
          </cell>
          <cell r="Z523">
            <v>104000000</v>
          </cell>
          <cell r="AA523">
            <v>104000000</v>
          </cell>
          <cell r="AB523">
            <v>104000000</v>
          </cell>
          <cell r="AC523">
            <v>104000000</v>
          </cell>
          <cell r="AD523">
            <v>104000000</v>
          </cell>
          <cell r="AE523">
            <v>104000000</v>
          </cell>
          <cell r="AF523">
            <v>104000000</v>
          </cell>
          <cell r="AG523">
            <v>104000000</v>
          </cell>
          <cell r="AH523">
            <v>104000000</v>
          </cell>
          <cell r="AI523">
            <v>1248000000</v>
          </cell>
          <cell r="AJ523">
            <v>50000</v>
          </cell>
          <cell r="AK523">
            <v>50000</v>
          </cell>
          <cell r="AL523">
            <v>50000</v>
          </cell>
          <cell r="AM523">
            <v>50000</v>
          </cell>
          <cell r="AN523">
            <v>50000</v>
          </cell>
          <cell r="AO523">
            <v>50000</v>
          </cell>
          <cell r="AP523">
            <v>50000</v>
          </cell>
          <cell r="AQ523">
            <v>50000</v>
          </cell>
          <cell r="AR523">
            <v>50000</v>
          </cell>
          <cell r="AS523">
            <v>50000</v>
          </cell>
          <cell r="AT523">
            <v>50000</v>
          </cell>
          <cell r="AU523">
            <v>50000</v>
          </cell>
          <cell r="AV523">
            <v>600000</v>
          </cell>
          <cell r="AW523">
            <v>52000000</v>
          </cell>
          <cell r="AX523">
            <v>52000000</v>
          </cell>
          <cell r="AY523">
            <v>52000000</v>
          </cell>
          <cell r="AZ523">
            <v>52000000</v>
          </cell>
          <cell r="BA523">
            <v>52000000</v>
          </cell>
          <cell r="BB523">
            <v>52000000</v>
          </cell>
          <cell r="BC523">
            <v>52000000</v>
          </cell>
          <cell r="BD523">
            <v>52000000</v>
          </cell>
          <cell r="BE523">
            <v>52000000</v>
          </cell>
          <cell r="BF523">
            <v>52000000</v>
          </cell>
          <cell r="BG523">
            <v>52000000</v>
          </cell>
          <cell r="BH523">
            <v>52000000</v>
          </cell>
          <cell r="BI523">
            <v>624000000</v>
          </cell>
          <cell r="BJ523">
            <v>128000</v>
          </cell>
          <cell r="BK523">
            <v>43680000</v>
          </cell>
          <cell r="BL523">
            <v>794666.6666666667</v>
          </cell>
          <cell r="BM523">
            <v>43680000</v>
          </cell>
        </row>
        <row r="524">
          <cell r="A524">
            <v>518</v>
          </cell>
          <cell r="B524" t="str">
            <v>13/14</v>
          </cell>
          <cell r="C524">
            <v>12</v>
          </cell>
          <cell r="E524" t="str">
            <v>P</v>
          </cell>
          <cell r="I524" t="str">
            <v>P12 13/14</v>
          </cell>
          <cell r="J524">
            <v>1300000</v>
          </cell>
          <cell r="K524">
            <v>1300000</v>
          </cell>
          <cell r="L524">
            <v>1300000</v>
          </cell>
          <cell r="M524">
            <v>1300000</v>
          </cell>
          <cell r="N524">
            <v>1300000</v>
          </cell>
          <cell r="O524">
            <v>1300000</v>
          </cell>
          <cell r="P524">
            <v>1300000</v>
          </cell>
          <cell r="Q524">
            <v>1300000</v>
          </cell>
          <cell r="R524">
            <v>1300000</v>
          </cell>
          <cell r="S524">
            <v>1300000</v>
          </cell>
          <cell r="T524">
            <v>1300000</v>
          </cell>
          <cell r="U524">
            <v>1300000</v>
          </cell>
          <cell r="V524">
            <v>15600000</v>
          </cell>
          <cell r="W524">
            <v>104000000</v>
          </cell>
          <cell r="X524">
            <v>104000000</v>
          </cell>
          <cell r="Y524">
            <v>104000000</v>
          </cell>
          <cell r="Z524">
            <v>104000000</v>
          </cell>
          <cell r="AA524">
            <v>104000000</v>
          </cell>
          <cell r="AB524">
            <v>104000000</v>
          </cell>
          <cell r="AC524">
            <v>104000000</v>
          </cell>
          <cell r="AD524">
            <v>104000000</v>
          </cell>
          <cell r="AE524">
            <v>104000000</v>
          </cell>
          <cell r="AF524">
            <v>104000000</v>
          </cell>
          <cell r="AG524">
            <v>104000000</v>
          </cell>
          <cell r="AH524">
            <v>104000000</v>
          </cell>
          <cell r="AI524">
            <v>1248000000</v>
          </cell>
          <cell r="AJ524">
            <v>650000</v>
          </cell>
          <cell r="AK524">
            <v>650000</v>
          </cell>
          <cell r="AL524">
            <v>650000</v>
          </cell>
          <cell r="AM524">
            <v>650000</v>
          </cell>
          <cell r="AN524">
            <v>650000</v>
          </cell>
          <cell r="AO524">
            <v>650000</v>
          </cell>
          <cell r="AP524">
            <v>650000</v>
          </cell>
          <cell r="AQ524">
            <v>650000</v>
          </cell>
          <cell r="AR524">
            <v>650000</v>
          </cell>
          <cell r="AS524">
            <v>650000</v>
          </cell>
          <cell r="AT524">
            <v>650000</v>
          </cell>
          <cell r="AU524">
            <v>650000</v>
          </cell>
          <cell r="AV524">
            <v>7800000</v>
          </cell>
          <cell r="AW524">
            <v>52000000</v>
          </cell>
          <cell r="AX524">
            <v>52000000</v>
          </cell>
          <cell r="AY524">
            <v>52000000</v>
          </cell>
          <cell r="AZ524">
            <v>52000000</v>
          </cell>
          <cell r="BA524">
            <v>52000000</v>
          </cell>
          <cell r="BB524">
            <v>52000000</v>
          </cell>
          <cell r="BC524">
            <v>52000000</v>
          </cell>
          <cell r="BD524">
            <v>52000000</v>
          </cell>
          <cell r="BE524">
            <v>52000000</v>
          </cell>
          <cell r="BF524">
            <v>52000000</v>
          </cell>
          <cell r="BG524">
            <v>52000000</v>
          </cell>
          <cell r="BH524">
            <v>52000000</v>
          </cell>
          <cell r="BI524">
            <v>624000000</v>
          </cell>
          <cell r="BJ524">
            <v>240000</v>
          </cell>
          <cell r="BK524">
            <v>43680000</v>
          </cell>
          <cell r="BL524">
            <v>906666.6666666667</v>
          </cell>
          <cell r="BM524">
            <v>43680000</v>
          </cell>
        </row>
        <row r="525">
          <cell r="A525">
            <v>519</v>
          </cell>
          <cell r="B525" t="str">
            <v>13/14</v>
          </cell>
          <cell r="C525">
            <v>13</v>
          </cell>
          <cell r="D525" t="str">
            <v>W</v>
          </cell>
          <cell r="E525" t="str">
            <v>P</v>
          </cell>
          <cell r="G525">
            <v>13</v>
          </cell>
          <cell r="H525">
            <v>1</v>
          </cell>
          <cell r="I525" t="str">
            <v>W1P13 13/14</v>
          </cell>
          <cell r="J525">
            <v>1000000</v>
          </cell>
          <cell r="K525">
            <v>1000000</v>
          </cell>
          <cell r="L525">
            <v>1000000</v>
          </cell>
          <cell r="M525">
            <v>1000000</v>
          </cell>
          <cell r="N525">
            <v>1000000</v>
          </cell>
          <cell r="O525">
            <v>1000000</v>
          </cell>
          <cell r="P525">
            <v>1000000</v>
          </cell>
          <cell r="Q525">
            <v>1000000</v>
          </cell>
          <cell r="R525">
            <v>1000000</v>
          </cell>
          <cell r="S525">
            <v>1000000</v>
          </cell>
          <cell r="T525">
            <v>1000000</v>
          </cell>
          <cell r="U525">
            <v>1000000</v>
          </cell>
          <cell r="V525">
            <v>12000000</v>
          </cell>
          <cell r="W525">
            <v>105000000</v>
          </cell>
          <cell r="X525">
            <v>105000000</v>
          </cell>
          <cell r="Y525">
            <v>105000000</v>
          </cell>
          <cell r="Z525">
            <v>105000000</v>
          </cell>
          <cell r="AA525">
            <v>105000000</v>
          </cell>
          <cell r="AB525">
            <v>105000000</v>
          </cell>
          <cell r="AC525">
            <v>105000000</v>
          </cell>
          <cell r="AD525">
            <v>105000000</v>
          </cell>
          <cell r="AE525">
            <v>105000000</v>
          </cell>
          <cell r="AF525">
            <v>105000000</v>
          </cell>
          <cell r="AG525">
            <v>105000000</v>
          </cell>
          <cell r="AH525">
            <v>105000000</v>
          </cell>
          <cell r="AI525">
            <v>1260000000</v>
          </cell>
          <cell r="AJ525">
            <v>500000</v>
          </cell>
          <cell r="AK525">
            <v>500000</v>
          </cell>
          <cell r="AL525">
            <v>500000</v>
          </cell>
          <cell r="AM525">
            <v>500000</v>
          </cell>
          <cell r="AN525">
            <v>500000</v>
          </cell>
          <cell r="AO525">
            <v>500000</v>
          </cell>
          <cell r="AP525">
            <v>500000</v>
          </cell>
          <cell r="AQ525">
            <v>500000</v>
          </cell>
          <cell r="AR525">
            <v>500000</v>
          </cell>
          <cell r="AS525">
            <v>500000</v>
          </cell>
          <cell r="AT525">
            <v>500000</v>
          </cell>
          <cell r="AU525">
            <v>500000</v>
          </cell>
          <cell r="AV525">
            <v>6000000</v>
          </cell>
          <cell r="AW525">
            <v>52500000</v>
          </cell>
          <cell r="AX525">
            <v>52500000</v>
          </cell>
          <cell r="AY525">
            <v>52500000</v>
          </cell>
          <cell r="AZ525">
            <v>52500000</v>
          </cell>
          <cell r="BA525">
            <v>52500000</v>
          </cell>
          <cell r="BB525">
            <v>52500000</v>
          </cell>
          <cell r="BC525">
            <v>52500000</v>
          </cell>
          <cell r="BD525">
            <v>52500000</v>
          </cell>
          <cell r="BE525">
            <v>52500000</v>
          </cell>
          <cell r="BF525">
            <v>52500000</v>
          </cell>
          <cell r="BG525">
            <v>52500000</v>
          </cell>
          <cell r="BH525">
            <v>52500000</v>
          </cell>
          <cell r="BI525">
            <v>630000000</v>
          </cell>
          <cell r="BJ525">
            <v>200000</v>
          </cell>
          <cell r="BK525">
            <v>43880000</v>
          </cell>
          <cell r="BL525">
            <v>100000</v>
          </cell>
          <cell r="BM525">
            <v>43780000</v>
          </cell>
        </row>
        <row r="526">
          <cell r="A526">
            <v>520</v>
          </cell>
          <cell r="B526" t="str">
            <v>13/14</v>
          </cell>
          <cell r="C526">
            <v>13</v>
          </cell>
          <cell r="D526" t="str">
            <v>W</v>
          </cell>
          <cell r="E526" t="str">
            <v>P</v>
          </cell>
          <cell r="H526">
            <v>2</v>
          </cell>
          <cell r="I526" t="str">
            <v>W2P13 13/14</v>
          </cell>
          <cell r="J526">
            <v>100000</v>
          </cell>
          <cell r="K526">
            <v>100000</v>
          </cell>
          <cell r="L526">
            <v>100000</v>
          </cell>
          <cell r="M526">
            <v>100000</v>
          </cell>
          <cell r="N526">
            <v>100000</v>
          </cell>
          <cell r="O526">
            <v>100000</v>
          </cell>
          <cell r="P526">
            <v>100000</v>
          </cell>
          <cell r="Q526">
            <v>100000</v>
          </cell>
          <cell r="R526">
            <v>100000</v>
          </cell>
          <cell r="S526">
            <v>100000</v>
          </cell>
          <cell r="T526">
            <v>100000</v>
          </cell>
          <cell r="U526">
            <v>100000</v>
          </cell>
          <cell r="V526">
            <v>1200000</v>
          </cell>
          <cell r="W526">
            <v>105100000</v>
          </cell>
          <cell r="X526">
            <v>105100000</v>
          </cell>
          <cell r="Y526">
            <v>105100000</v>
          </cell>
          <cell r="Z526">
            <v>105100000</v>
          </cell>
          <cell r="AA526">
            <v>105100000</v>
          </cell>
          <cell r="AB526">
            <v>105100000</v>
          </cell>
          <cell r="AC526">
            <v>105100000</v>
          </cell>
          <cell r="AD526">
            <v>105100000</v>
          </cell>
          <cell r="AE526">
            <v>105100000</v>
          </cell>
          <cell r="AF526">
            <v>105100000</v>
          </cell>
          <cell r="AG526">
            <v>105100000</v>
          </cell>
          <cell r="AH526">
            <v>105100000</v>
          </cell>
          <cell r="AI526">
            <v>1261200000</v>
          </cell>
          <cell r="AJ526">
            <v>50000</v>
          </cell>
          <cell r="AK526">
            <v>50000</v>
          </cell>
          <cell r="AL526">
            <v>50000</v>
          </cell>
          <cell r="AM526">
            <v>50000</v>
          </cell>
          <cell r="AN526">
            <v>50000</v>
          </cell>
          <cell r="AO526">
            <v>50000</v>
          </cell>
          <cell r="AP526">
            <v>50000</v>
          </cell>
          <cell r="AQ526">
            <v>50000</v>
          </cell>
          <cell r="AR526">
            <v>50000</v>
          </cell>
          <cell r="AS526">
            <v>50000</v>
          </cell>
          <cell r="AT526">
            <v>50000</v>
          </cell>
          <cell r="AU526">
            <v>50000</v>
          </cell>
          <cell r="AV526">
            <v>600000</v>
          </cell>
          <cell r="AW526">
            <v>52550000</v>
          </cell>
          <cell r="AX526">
            <v>52550000</v>
          </cell>
          <cell r="AY526">
            <v>52550000</v>
          </cell>
          <cell r="AZ526">
            <v>52550000</v>
          </cell>
          <cell r="BA526">
            <v>52550000</v>
          </cell>
          <cell r="BB526">
            <v>52550000</v>
          </cell>
          <cell r="BC526">
            <v>52550000</v>
          </cell>
          <cell r="BD526">
            <v>52550000</v>
          </cell>
          <cell r="BE526">
            <v>52550000</v>
          </cell>
          <cell r="BF526">
            <v>52550000</v>
          </cell>
          <cell r="BG526">
            <v>52550000</v>
          </cell>
          <cell r="BH526">
            <v>52550000</v>
          </cell>
          <cell r="BI526">
            <v>630600000</v>
          </cell>
          <cell r="BJ526">
            <v>200000</v>
          </cell>
          <cell r="BK526">
            <v>44080000</v>
          </cell>
          <cell r="BL526">
            <v>100000</v>
          </cell>
          <cell r="BM526">
            <v>43880000</v>
          </cell>
        </row>
        <row r="527">
          <cell r="A527">
            <v>521</v>
          </cell>
          <cell r="B527" t="str">
            <v>13/14</v>
          </cell>
          <cell r="C527">
            <v>13</v>
          </cell>
          <cell r="D527" t="str">
            <v>W</v>
          </cell>
          <cell r="E527" t="str">
            <v>P</v>
          </cell>
          <cell r="H527">
            <v>3</v>
          </cell>
          <cell r="I527" t="str">
            <v>W3P13 13/14</v>
          </cell>
          <cell r="J527">
            <v>100000</v>
          </cell>
          <cell r="K527">
            <v>100000</v>
          </cell>
          <cell r="L527">
            <v>100000</v>
          </cell>
          <cell r="M527">
            <v>100000</v>
          </cell>
          <cell r="N527">
            <v>100000</v>
          </cell>
          <cell r="O527">
            <v>100000</v>
          </cell>
          <cell r="P527">
            <v>100000</v>
          </cell>
          <cell r="Q527">
            <v>100000</v>
          </cell>
          <cell r="R527">
            <v>100000</v>
          </cell>
          <cell r="S527">
            <v>100000</v>
          </cell>
          <cell r="T527">
            <v>100000</v>
          </cell>
          <cell r="U527">
            <v>100000</v>
          </cell>
          <cell r="V527">
            <v>1200000</v>
          </cell>
          <cell r="W527">
            <v>105200000</v>
          </cell>
          <cell r="X527">
            <v>105200000</v>
          </cell>
          <cell r="Y527">
            <v>105200000</v>
          </cell>
          <cell r="Z527">
            <v>105200000</v>
          </cell>
          <cell r="AA527">
            <v>105200000</v>
          </cell>
          <cell r="AB527">
            <v>105200000</v>
          </cell>
          <cell r="AC527">
            <v>105200000</v>
          </cell>
          <cell r="AD527">
            <v>105200000</v>
          </cell>
          <cell r="AE527">
            <v>105200000</v>
          </cell>
          <cell r="AF527">
            <v>105200000</v>
          </cell>
          <cell r="AG527">
            <v>105200000</v>
          </cell>
          <cell r="AH527">
            <v>105200000</v>
          </cell>
          <cell r="AI527">
            <v>1262400000</v>
          </cell>
          <cell r="AJ527">
            <v>50000</v>
          </cell>
          <cell r="AK527">
            <v>50000</v>
          </cell>
          <cell r="AL527">
            <v>50000</v>
          </cell>
          <cell r="AM527">
            <v>50000</v>
          </cell>
          <cell r="AN527">
            <v>50000</v>
          </cell>
          <cell r="AO527">
            <v>50000</v>
          </cell>
          <cell r="AP527">
            <v>50000</v>
          </cell>
          <cell r="AQ527">
            <v>50000</v>
          </cell>
          <cell r="AR527">
            <v>50000</v>
          </cell>
          <cell r="AS527">
            <v>50000</v>
          </cell>
          <cell r="AT527">
            <v>50000</v>
          </cell>
          <cell r="AU527">
            <v>50000</v>
          </cell>
          <cell r="AV527">
            <v>600000</v>
          </cell>
          <cell r="AW527">
            <v>52600000</v>
          </cell>
          <cell r="AX527">
            <v>52600000</v>
          </cell>
          <cell r="AY527">
            <v>52600000</v>
          </cell>
          <cell r="AZ527">
            <v>52600000</v>
          </cell>
          <cell r="BA527">
            <v>52600000</v>
          </cell>
          <cell r="BB527">
            <v>52600000</v>
          </cell>
          <cell r="BC527">
            <v>52600000</v>
          </cell>
          <cell r="BD527">
            <v>52600000</v>
          </cell>
          <cell r="BE527">
            <v>52600000</v>
          </cell>
          <cell r="BF527">
            <v>52600000</v>
          </cell>
          <cell r="BG527">
            <v>52600000</v>
          </cell>
          <cell r="BH527">
            <v>52600000</v>
          </cell>
          <cell r="BI527">
            <v>631200000</v>
          </cell>
          <cell r="BJ527">
            <v>200000</v>
          </cell>
          <cell r="BK527">
            <v>44280000</v>
          </cell>
          <cell r="BL527">
            <v>100000</v>
          </cell>
          <cell r="BM527">
            <v>43980000</v>
          </cell>
        </row>
        <row r="528">
          <cell r="A528">
            <v>522</v>
          </cell>
          <cell r="B528" t="str">
            <v>13/14</v>
          </cell>
          <cell r="C528">
            <v>13</v>
          </cell>
          <cell r="D528" t="str">
            <v>W</v>
          </cell>
          <cell r="E528" t="str">
            <v>P</v>
          </cell>
          <cell r="H528">
            <v>4</v>
          </cell>
          <cell r="I528" t="str">
            <v>W4P13 13/14</v>
          </cell>
          <cell r="J528">
            <v>100000</v>
          </cell>
          <cell r="K528">
            <v>100000</v>
          </cell>
          <cell r="L528">
            <v>100000</v>
          </cell>
          <cell r="M528">
            <v>100000</v>
          </cell>
          <cell r="N528">
            <v>100000</v>
          </cell>
          <cell r="O528">
            <v>100000</v>
          </cell>
          <cell r="P528">
            <v>100000</v>
          </cell>
          <cell r="Q528">
            <v>100000</v>
          </cell>
          <cell r="R528">
            <v>100000</v>
          </cell>
          <cell r="S528">
            <v>100000</v>
          </cell>
          <cell r="T528">
            <v>100000</v>
          </cell>
          <cell r="U528">
            <v>100000</v>
          </cell>
          <cell r="V528">
            <v>1200000</v>
          </cell>
          <cell r="W528">
            <v>105300000</v>
          </cell>
          <cell r="X528">
            <v>105300000</v>
          </cell>
          <cell r="Y528">
            <v>105300000</v>
          </cell>
          <cell r="Z528">
            <v>105300000</v>
          </cell>
          <cell r="AA528">
            <v>105300000</v>
          </cell>
          <cell r="AB528">
            <v>105300000</v>
          </cell>
          <cell r="AC528">
            <v>105300000</v>
          </cell>
          <cell r="AD528">
            <v>105300000</v>
          </cell>
          <cell r="AE528">
            <v>105300000</v>
          </cell>
          <cell r="AF528">
            <v>105300000</v>
          </cell>
          <cell r="AG528">
            <v>105300000</v>
          </cell>
          <cell r="AH528">
            <v>105300000</v>
          </cell>
          <cell r="AI528">
            <v>1263600000</v>
          </cell>
          <cell r="AJ528">
            <v>50000</v>
          </cell>
          <cell r="AK528">
            <v>50000</v>
          </cell>
          <cell r="AL528">
            <v>50000</v>
          </cell>
          <cell r="AM528">
            <v>50000</v>
          </cell>
          <cell r="AN528">
            <v>50000</v>
          </cell>
          <cell r="AO528">
            <v>50000</v>
          </cell>
          <cell r="AP528">
            <v>50000</v>
          </cell>
          <cell r="AQ528">
            <v>50000</v>
          </cell>
          <cell r="AR528">
            <v>50000</v>
          </cell>
          <cell r="AS528">
            <v>50000</v>
          </cell>
          <cell r="AT528">
            <v>50000</v>
          </cell>
          <cell r="AU528">
            <v>50000</v>
          </cell>
          <cell r="AV528">
            <v>600000</v>
          </cell>
          <cell r="AW528">
            <v>52650000</v>
          </cell>
          <cell r="AX528">
            <v>52650000</v>
          </cell>
          <cell r="AY528">
            <v>52650000</v>
          </cell>
          <cell r="AZ528">
            <v>52650000</v>
          </cell>
          <cell r="BA528">
            <v>52650000</v>
          </cell>
          <cell r="BB528">
            <v>52650000</v>
          </cell>
          <cell r="BC528">
            <v>52650000</v>
          </cell>
          <cell r="BD528">
            <v>52650000</v>
          </cell>
          <cell r="BE528">
            <v>52650000</v>
          </cell>
          <cell r="BF528">
            <v>52650000</v>
          </cell>
          <cell r="BG528">
            <v>52650000</v>
          </cell>
          <cell r="BH528">
            <v>52650000</v>
          </cell>
          <cell r="BI528">
            <v>631800000</v>
          </cell>
          <cell r="BJ528">
            <v>200000</v>
          </cell>
          <cell r="BK528">
            <v>44480000</v>
          </cell>
          <cell r="BL528">
            <v>500000</v>
          </cell>
          <cell r="BM528">
            <v>44480000</v>
          </cell>
        </row>
        <row r="529">
          <cell r="A529">
            <v>523</v>
          </cell>
          <cell r="B529" t="str">
            <v>13/14</v>
          </cell>
          <cell r="C529">
            <v>13</v>
          </cell>
          <cell r="E529" t="str">
            <v>P</v>
          </cell>
          <cell r="I529" t="str">
            <v>P13 13/14</v>
          </cell>
          <cell r="J529">
            <v>1300000</v>
          </cell>
          <cell r="K529">
            <v>1300000</v>
          </cell>
          <cell r="L529">
            <v>1300000</v>
          </cell>
          <cell r="M529">
            <v>1300000</v>
          </cell>
          <cell r="N529">
            <v>1300000</v>
          </cell>
          <cell r="O529">
            <v>1300000</v>
          </cell>
          <cell r="P529">
            <v>1300000</v>
          </cell>
          <cell r="Q529">
            <v>1300000</v>
          </cell>
          <cell r="R529">
            <v>1300000</v>
          </cell>
          <cell r="S529">
            <v>1300000</v>
          </cell>
          <cell r="T529">
            <v>1300000</v>
          </cell>
          <cell r="U529">
            <v>1300000</v>
          </cell>
          <cell r="V529">
            <v>15600000</v>
          </cell>
          <cell r="W529">
            <v>105300000</v>
          </cell>
          <cell r="X529">
            <v>105300000</v>
          </cell>
          <cell r="Y529">
            <v>105300000</v>
          </cell>
          <cell r="Z529">
            <v>105300000</v>
          </cell>
          <cell r="AA529">
            <v>105300000</v>
          </cell>
          <cell r="AB529">
            <v>105300000</v>
          </cell>
          <cell r="AC529">
            <v>105300000</v>
          </cell>
          <cell r="AD529">
            <v>105300000</v>
          </cell>
          <cell r="AE529">
            <v>105300000</v>
          </cell>
          <cell r="AF529">
            <v>105300000</v>
          </cell>
          <cell r="AG529">
            <v>105300000</v>
          </cell>
          <cell r="AH529">
            <v>105300000</v>
          </cell>
          <cell r="AI529">
            <v>1263600000</v>
          </cell>
          <cell r="AJ529">
            <v>650000</v>
          </cell>
          <cell r="AK529">
            <v>650000</v>
          </cell>
          <cell r="AL529">
            <v>650000</v>
          </cell>
          <cell r="AM529">
            <v>650000</v>
          </cell>
          <cell r="AN529">
            <v>650000</v>
          </cell>
          <cell r="AO529">
            <v>650000</v>
          </cell>
          <cell r="AP529">
            <v>650000</v>
          </cell>
          <cell r="AQ529">
            <v>650000</v>
          </cell>
          <cell r="AR529">
            <v>650000</v>
          </cell>
          <cell r="AS529">
            <v>650000</v>
          </cell>
          <cell r="AT529">
            <v>650000</v>
          </cell>
          <cell r="AU529">
            <v>650000</v>
          </cell>
          <cell r="AV529">
            <v>7800000</v>
          </cell>
          <cell r="AW529">
            <v>52650000</v>
          </cell>
          <cell r="AX529">
            <v>52650000</v>
          </cell>
          <cell r="AY529">
            <v>52650000</v>
          </cell>
          <cell r="AZ529">
            <v>52650000</v>
          </cell>
          <cell r="BA529">
            <v>52650000</v>
          </cell>
          <cell r="BB529">
            <v>52650000</v>
          </cell>
          <cell r="BC529">
            <v>52650000</v>
          </cell>
          <cell r="BD529">
            <v>52650000</v>
          </cell>
          <cell r="BE529">
            <v>52650000</v>
          </cell>
          <cell r="BF529">
            <v>52650000</v>
          </cell>
          <cell r="BG529">
            <v>52650000</v>
          </cell>
          <cell r="BH529">
            <v>52650000</v>
          </cell>
          <cell r="BI529">
            <v>631800000</v>
          </cell>
          <cell r="BJ529">
            <v>800000</v>
          </cell>
          <cell r="BK529">
            <v>44480000</v>
          </cell>
          <cell r="BL529">
            <v>800000</v>
          </cell>
          <cell r="BM529">
            <v>44480000</v>
          </cell>
        </row>
        <row r="530">
          <cell r="A530">
            <v>524</v>
          </cell>
          <cell r="B530" t="str">
            <v>13/14</v>
          </cell>
          <cell r="E530" t="str">
            <v>FY</v>
          </cell>
          <cell r="G530" t="str">
            <v>FY</v>
          </cell>
          <cell r="I530" t="str">
            <v>FY 13/14</v>
          </cell>
          <cell r="J530">
            <v>16900000</v>
          </cell>
          <cell r="K530">
            <v>16900000</v>
          </cell>
          <cell r="L530">
            <v>16900000</v>
          </cell>
          <cell r="M530">
            <v>16900000</v>
          </cell>
          <cell r="N530">
            <v>16900000</v>
          </cell>
          <cell r="O530">
            <v>16900000</v>
          </cell>
          <cell r="P530">
            <v>16900000</v>
          </cell>
          <cell r="Q530">
            <v>16900000</v>
          </cell>
          <cell r="R530">
            <v>16900000</v>
          </cell>
          <cell r="S530">
            <v>16900000</v>
          </cell>
          <cell r="T530">
            <v>16900000</v>
          </cell>
          <cell r="U530">
            <v>16900000</v>
          </cell>
          <cell r="V530">
            <v>202800000</v>
          </cell>
          <cell r="W530">
            <v>105300000</v>
          </cell>
          <cell r="X530">
            <v>105300000</v>
          </cell>
          <cell r="Y530">
            <v>105300000</v>
          </cell>
          <cell r="Z530">
            <v>105300000</v>
          </cell>
          <cell r="AA530">
            <v>105300000</v>
          </cell>
          <cell r="AB530">
            <v>105300000</v>
          </cell>
          <cell r="AC530">
            <v>105300000</v>
          </cell>
          <cell r="AD530">
            <v>105300000</v>
          </cell>
          <cell r="AE530">
            <v>105300000</v>
          </cell>
          <cell r="AF530">
            <v>105300000</v>
          </cell>
          <cell r="AG530">
            <v>105300000</v>
          </cell>
          <cell r="AH530">
            <v>105300000</v>
          </cell>
          <cell r="AI530">
            <v>1263600000</v>
          </cell>
          <cell r="AJ530">
            <v>8450000</v>
          </cell>
          <cell r="AK530">
            <v>8450000</v>
          </cell>
          <cell r="AL530">
            <v>8450000</v>
          </cell>
          <cell r="AM530">
            <v>8450000</v>
          </cell>
          <cell r="AN530">
            <v>8450000</v>
          </cell>
          <cell r="AO530">
            <v>8450000</v>
          </cell>
          <cell r="AP530">
            <v>8450000</v>
          </cell>
          <cell r="AQ530">
            <v>8450000</v>
          </cell>
          <cell r="AR530">
            <v>8450000</v>
          </cell>
          <cell r="AS530">
            <v>8450000</v>
          </cell>
          <cell r="AT530">
            <v>8450000</v>
          </cell>
          <cell r="AU530">
            <v>8450000</v>
          </cell>
          <cell r="AV530">
            <v>101400000</v>
          </cell>
          <cell r="AW530">
            <v>52650000</v>
          </cell>
          <cell r="AX530">
            <v>52650000</v>
          </cell>
          <cell r="AY530">
            <v>52650000</v>
          </cell>
          <cell r="AZ530">
            <v>52650000</v>
          </cell>
          <cell r="BA530">
            <v>52650000</v>
          </cell>
          <cell r="BB530">
            <v>52650000</v>
          </cell>
          <cell r="BC530">
            <v>52650000</v>
          </cell>
          <cell r="BD530">
            <v>52650000</v>
          </cell>
          <cell r="BE530">
            <v>52650000</v>
          </cell>
          <cell r="BF530">
            <v>52650000</v>
          </cell>
          <cell r="BG530">
            <v>52650000</v>
          </cell>
          <cell r="BH530">
            <v>52650000</v>
          </cell>
          <cell r="BI530">
            <v>631800000</v>
          </cell>
          <cell r="BJ530">
            <v>6560000</v>
          </cell>
          <cell r="BK530">
            <v>44480000</v>
          </cell>
          <cell r="BL530">
            <v>6560000</v>
          </cell>
          <cell r="BM530">
            <v>44480000</v>
          </cell>
        </row>
      </sheetData>
      <sheetData sheetId="3">
        <row r="4">
          <cell r="B4" t="str">
            <v>04/05/06</v>
          </cell>
          <cell r="C4" t="str">
            <v>06/07</v>
          </cell>
        </row>
        <row r="5">
          <cell r="B5" t="str">
            <v>06/07</v>
          </cell>
          <cell r="C5" t="str">
            <v>07/08</v>
          </cell>
        </row>
        <row r="6">
          <cell r="B6" t="str">
            <v>07/08</v>
          </cell>
          <cell r="C6" t="str">
            <v>08/09</v>
          </cell>
        </row>
        <row r="7">
          <cell r="B7" t="str">
            <v>08/09</v>
          </cell>
          <cell r="C7" t="str">
            <v>09/10</v>
          </cell>
        </row>
        <row r="8">
          <cell r="B8" t="str">
            <v>09/10</v>
          </cell>
          <cell r="C8" t="str">
            <v>10/11</v>
          </cell>
        </row>
        <row r="9">
          <cell r="B9" t="str">
            <v>10/11</v>
          </cell>
          <cell r="C9" t="str">
            <v>11/12</v>
          </cell>
        </row>
        <row r="10">
          <cell r="B10" t="str">
            <v>11/12</v>
          </cell>
          <cell r="C10" t="str">
            <v>12/13</v>
          </cell>
        </row>
        <row r="11">
          <cell r="B11" t="str">
            <v>12/13</v>
          </cell>
          <cell r="C11" t="str">
            <v>13/14</v>
          </cell>
        </row>
        <row r="12">
          <cell r="B12" t="str">
            <v>13/14</v>
          </cell>
          <cell r="C12" t="str">
            <v>14/15</v>
          </cell>
        </row>
        <row r="15">
          <cell r="B15">
            <v>1</v>
          </cell>
        </row>
        <row r="16">
          <cell r="B16">
            <v>2</v>
          </cell>
        </row>
        <row r="17">
          <cell r="B17">
            <v>3</v>
          </cell>
        </row>
        <row r="18">
          <cell r="B18">
            <v>4</v>
          </cell>
        </row>
        <row r="19">
          <cell r="B19">
            <v>5</v>
          </cell>
        </row>
        <row r="20">
          <cell r="B20">
            <v>6</v>
          </cell>
        </row>
        <row r="21">
          <cell r="B21">
            <v>7</v>
          </cell>
        </row>
        <row r="22">
          <cell r="B22">
            <v>8</v>
          </cell>
        </row>
        <row r="23">
          <cell r="B23">
            <v>9</v>
          </cell>
        </row>
        <row r="24">
          <cell r="B24">
            <v>10</v>
          </cell>
        </row>
        <row r="25">
          <cell r="B25">
            <v>11</v>
          </cell>
        </row>
        <row r="26">
          <cell r="B26">
            <v>12</v>
          </cell>
        </row>
        <row r="27">
          <cell r="B27">
            <v>13</v>
          </cell>
        </row>
        <row r="30">
          <cell r="B30" t="str">
            <v>P1 07/08</v>
          </cell>
          <cell r="C30">
            <v>55</v>
          </cell>
        </row>
        <row r="31">
          <cell r="B31" t="str">
            <v>P2 07/08</v>
          </cell>
          <cell r="C31">
            <v>60</v>
          </cell>
        </row>
        <row r="32">
          <cell r="B32" t="str">
            <v>P3 07/08</v>
          </cell>
          <cell r="C32">
            <v>65</v>
          </cell>
        </row>
        <row r="33">
          <cell r="B33" t="str">
            <v>P4 07/08</v>
          </cell>
          <cell r="C33">
            <v>70</v>
          </cell>
        </row>
        <row r="34">
          <cell r="B34" t="str">
            <v>P5 07/08</v>
          </cell>
          <cell r="C34">
            <v>75</v>
          </cell>
        </row>
        <row r="35">
          <cell r="B35" t="str">
            <v>P6 07/08</v>
          </cell>
          <cell r="C35">
            <v>80</v>
          </cell>
        </row>
        <row r="36">
          <cell r="B36" t="str">
            <v>P7 07/08</v>
          </cell>
          <cell r="C36">
            <v>85</v>
          </cell>
        </row>
        <row r="37">
          <cell r="B37" t="str">
            <v>P8 07/08</v>
          </cell>
          <cell r="C37">
            <v>90</v>
          </cell>
        </row>
        <row r="38">
          <cell r="B38" t="str">
            <v>P9 07/08</v>
          </cell>
          <cell r="C38">
            <v>95</v>
          </cell>
        </row>
        <row r="39">
          <cell r="B39" t="str">
            <v>P10 07/08</v>
          </cell>
          <cell r="C39">
            <v>100</v>
          </cell>
        </row>
        <row r="40">
          <cell r="B40" t="str">
            <v>P11 07/08</v>
          </cell>
          <cell r="C40">
            <v>105</v>
          </cell>
        </row>
        <row r="41">
          <cell r="B41" t="str">
            <v>P12 07/08</v>
          </cell>
          <cell r="C41">
            <v>110</v>
          </cell>
        </row>
        <row r="42">
          <cell r="B42" t="str">
            <v>P13 07/08</v>
          </cell>
          <cell r="C42">
            <v>115</v>
          </cell>
        </row>
        <row r="43">
          <cell r="B43" t="str">
            <v>P1 08/09</v>
          </cell>
          <cell r="C43">
            <v>121</v>
          </cell>
        </row>
        <row r="44">
          <cell r="B44" t="str">
            <v>P2 08/09</v>
          </cell>
          <cell r="C44">
            <v>126</v>
          </cell>
        </row>
        <row r="45">
          <cell r="B45" t="str">
            <v>P3 08/09</v>
          </cell>
          <cell r="C45">
            <v>131</v>
          </cell>
        </row>
        <row r="46">
          <cell r="B46" t="str">
            <v>P4 08/09</v>
          </cell>
          <cell r="C46">
            <v>136</v>
          </cell>
        </row>
        <row r="47">
          <cell r="B47" t="str">
            <v>P5 08/09</v>
          </cell>
          <cell r="C47">
            <v>141</v>
          </cell>
        </row>
        <row r="48">
          <cell r="B48" t="str">
            <v>P6 08/09</v>
          </cell>
          <cell r="C48">
            <v>146</v>
          </cell>
        </row>
        <row r="49">
          <cell r="B49" t="str">
            <v>P7 08/09</v>
          </cell>
          <cell r="C49">
            <v>151</v>
          </cell>
        </row>
        <row r="50">
          <cell r="B50" t="str">
            <v>P8 08/09</v>
          </cell>
          <cell r="C50">
            <v>156</v>
          </cell>
        </row>
        <row r="51">
          <cell r="B51" t="str">
            <v>P9 08/09</v>
          </cell>
          <cell r="C51">
            <v>161</v>
          </cell>
        </row>
        <row r="52">
          <cell r="B52" t="str">
            <v>P10 08/09</v>
          </cell>
          <cell r="C52">
            <v>166</v>
          </cell>
        </row>
        <row r="53">
          <cell r="B53" t="str">
            <v>P11 08/09</v>
          </cell>
          <cell r="C53">
            <v>171</v>
          </cell>
        </row>
        <row r="54">
          <cell r="B54" t="str">
            <v>P12 08/09</v>
          </cell>
          <cell r="C54">
            <v>176</v>
          </cell>
        </row>
        <row r="55">
          <cell r="B55" t="str">
            <v>P13 08/09</v>
          </cell>
          <cell r="C55">
            <v>181</v>
          </cell>
        </row>
        <row r="56">
          <cell r="B56" t="str">
            <v>P1 09/10</v>
          </cell>
          <cell r="C56">
            <v>187</v>
          </cell>
        </row>
        <row r="57">
          <cell r="B57" t="str">
            <v>P2 09/10</v>
          </cell>
          <cell r="C57">
            <v>192</v>
          </cell>
        </row>
        <row r="58">
          <cell r="B58" t="str">
            <v>P3 09/10</v>
          </cell>
          <cell r="C58">
            <v>197</v>
          </cell>
        </row>
        <row r="59">
          <cell r="B59" t="str">
            <v>P4 09/10</v>
          </cell>
          <cell r="C59">
            <v>202</v>
          </cell>
        </row>
        <row r="60">
          <cell r="B60" t="str">
            <v>P5 09/10</v>
          </cell>
          <cell r="C60">
            <v>207</v>
          </cell>
        </row>
        <row r="61">
          <cell r="B61" t="str">
            <v>P6 09/10</v>
          </cell>
          <cell r="C61">
            <v>212</v>
          </cell>
        </row>
        <row r="62">
          <cell r="B62" t="str">
            <v>P7 09/10</v>
          </cell>
          <cell r="C62">
            <v>217</v>
          </cell>
        </row>
        <row r="63">
          <cell r="B63" t="str">
            <v>P8 09/10</v>
          </cell>
          <cell r="C63">
            <v>222</v>
          </cell>
        </row>
        <row r="64">
          <cell r="B64" t="str">
            <v>P9 09/10</v>
          </cell>
          <cell r="C64">
            <v>227</v>
          </cell>
        </row>
        <row r="65">
          <cell r="B65" t="str">
            <v>P10 09/10</v>
          </cell>
          <cell r="C65">
            <v>232</v>
          </cell>
        </row>
        <row r="66">
          <cell r="B66" t="str">
            <v>P11 09/10</v>
          </cell>
          <cell r="C66">
            <v>237</v>
          </cell>
        </row>
        <row r="67">
          <cell r="B67" t="str">
            <v>P12 09/10</v>
          </cell>
          <cell r="C67">
            <v>242</v>
          </cell>
        </row>
        <row r="68">
          <cell r="B68" t="str">
            <v>P13 09/10</v>
          </cell>
          <cell r="C68">
            <v>247</v>
          </cell>
        </row>
        <row r="69">
          <cell r="B69" t="str">
            <v>P1 10/11</v>
          </cell>
          <cell r="C69">
            <v>253</v>
          </cell>
        </row>
        <row r="70">
          <cell r="B70" t="str">
            <v>P2 10/11</v>
          </cell>
          <cell r="C70">
            <v>258</v>
          </cell>
        </row>
        <row r="71">
          <cell r="B71" t="str">
            <v>P3 10/11</v>
          </cell>
          <cell r="C71">
            <v>263</v>
          </cell>
        </row>
        <row r="72">
          <cell r="B72" t="str">
            <v>P4 10/11</v>
          </cell>
          <cell r="C72">
            <v>268</v>
          </cell>
        </row>
        <row r="73">
          <cell r="B73" t="str">
            <v>P5 10/11</v>
          </cell>
          <cell r="C73">
            <v>273</v>
          </cell>
        </row>
        <row r="74">
          <cell r="B74" t="str">
            <v>P6 10/11</v>
          </cell>
          <cell r="C74">
            <v>278</v>
          </cell>
        </row>
        <row r="75">
          <cell r="B75" t="str">
            <v>P7 10/11</v>
          </cell>
          <cell r="C75">
            <v>283</v>
          </cell>
        </row>
        <row r="76">
          <cell r="B76" t="str">
            <v>P8 10/11</v>
          </cell>
          <cell r="C76">
            <v>288</v>
          </cell>
        </row>
        <row r="77">
          <cell r="B77" t="str">
            <v>P9 10/11</v>
          </cell>
          <cell r="C77">
            <v>293</v>
          </cell>
        </row>
        <row r="78">
          <cell r="B78" t="str">
            <v>P10 10/11</v>
          </cell>
          <cell r="C78">
            <v>298</v>
          </cell>
        </row>
        <row r="79">
          <cell r="B79" t="str">
            <v>P11 10/11</v>
          </cell>
          <cell r="C79">
            <v>303</v>
          </cell>
        </row>
        <row r="80">
          <cell r="B80" t="str">
            <v>P12 10/11</v>
          </cell>
          <cell r="C80">
            <v>308</v>
          </cell>
        </row>
        <row r="81">
          <cell r="B81" t="str">
            <v>P13 10/11</v>
          </cell>
          <cell r="C81">
            <v>313</v>
          </cell>
        </row>
        <row r="82">
          <cell r="B82" t="str">
            <v>P1 11/12</v>
          </cell>
          <cell r="C82">
            <v>319</v>
          </cell>
        </row>
        <row r="83">
          <cell r="B83" t="str">
            <v>P2 11/12</v>
          </cell>
          <cell r="C83">
            <v>324</v>
          </cell>
        </row>
        <row r="84">
          <cell r="B84" t="str">
            <v>P3 11/12</v>
          </cell>
          <cell r="C84">
            <v>329</v>
          </cell>
        </row>
        <row r="85">
          <cell r="B85" t="str">
            <v>P4 11/12</v>
          </cell>
          <cell r="C85">
            <v>334</v>
          </cell>
        </row>
        <row r="86">
          <cell r="B86" t="str">
            <v>P5 11/12</v>
          </cell>
          <cell r="C86">
            <v>339</v>
          </cell>
        </row>
        <row r="87">
          <cell r="B87" t="str">
            <v>P6 11/12</v>
          </cell>
          <cell r="C87">
            <v>344</v>
          </cell>
        </row>
        <row r="88">
          <cell r="B88" t="str">
            <v>P7 11/12</v>
          </cell>
          <cell r="C88">
            <v>349</v>
          </cell>
        </row>
        <row r="89">
          <cell r="B89" t="str">
            <v>P8 11/12</v>
          </cell>
          <cell r="C89">
            <v>354</v>
          </cell>
        </row>
        <row r="90">
          <cell r="B90" t="str">
            <v>P9 11/12</v>
          </cell>
          <cell r="C90">
            <v>359</v>
          </cell>
        </row>
        <row r="91">
          <cell r="B91" t="str">
            <v>P10 11/12</v>
          </cell>
          <cell r="C91">
            <v>364</v>
          </cell>
        </row>
        <row r="92">
          <cell r="B92" t="str">
            <v>P11 11/12</v>
          </cell>
          <cell r="C92">
            <v>369</v>
          </cell>
        </row>
        <row r="93">
          <cell r="B93" t="str">
            <v>P12 11/12</v>
          </cell>
          <cell r="C93">
            <v>374</v>
          </cell>
        </row>
        <row r="94">
          <cell r="B94" t="str">
            <v>P13 11/12</v>
          </cell>
          <cell r="C94">
            <v>379</v>
          </cell>
        </row>
        <row r="95">
          <cell r="B95" t="str">
            <v>P1 12/13</v>
          </cell>
          <cell r="C95">
            <v>385</v>
          </cell>
        </row>
        <row r="96">
          <cell r="B96" t="str">
            <v>P2 12/13</v>
          </cell>
          <cell r="C96">
            <v>390</v>
          </cell>
        </row>
        <row r="97">
          <cell r="B97" t="str">
            <v>P3 12/13</v>
          </cell>
          <cell r="C97">
            <v>395</v>
          </cell>
        </row>
        <row r="98">
          <cell r="B98" t="str">
            <v>P4 12/13</v>
          </cell>
          <cell r="C98">
            <v>400</v>
          </cell>
        </row>
        <row r="99">
          <cell r="B99" t="str">
            <v>P5 12/13</v>
          </cell>
          <cell r="C99">
            <v>405</v>
          </cell>
        </row>
        <row r="100">
          <cell r="B100" t="str">
            <v>P6 12/13</v>
          </cell>
          <cell r="C100">
            <v>410</v>
          </cell>
        </row>
        <row r="101">
          <cell r="B101" t="str">
            <v>P7 12/13</v>
          </cell>
          <cell r="C101">
            <v>415</v>
          </cell>
        </row>
        <row r="102">
          <cell r="B102" t="str">
            <v>P8 12/13</v>
          </cell>
          <cell r="C102">
            <v>420</v>
          </cell>
        </row>
        <row r="103">
          <cell r="B103" t="str">
            <v>P9 12/13</v>
          </cell>
          <cell r="C103">
            <v>425</v>
          </cell>
        </row>
        <row r="104">
          <cell r="B104" t="str">
            <v>P10 12/13</v>
          </cell>
          <cell r="C104">
            <v>430</v>
          </cell>
        </row>
        <row r="105">
          <cell r="B105" t="str">
            <v>P11 12/13</v>
          </cell>
          <cell r="C105">
            <v>435</v>
          </cell>
        </row>
        <row r="106">
          <cell r="B106" t="str">
            <v>P12 12/13</v>
          </cell>
          <cell r="C106">
            <v>440</v>
          </cell>
        </row>
        <row r="107">
          <cell r="B107" t="str">
            <v>P13 12/13</v>
          </cell>
          <cell r="C107">
            <v>445</v>
          </cell>
        </row>
        <row r="108">
          <cell r="B108" t="str">
            <v>P1 13/14</v>
          </cell>
          <cell r="C108">
            <v>451</v>
          </cell>
        </row>
        <row r="109">
          <cell r="B109" t="str">
            <v>P2 13/14</v>
          </cell>
          <cell r="C109">
            <v>456</v>
          </cell>
        </row>
        <row r="110">
          <cell r="B110" t="str">
            <v>P3 13/14</v>
          </cell>
          <cell r="C110">
            <v>461</v>
          </cell>
        </row>
        <row r="111">
          <cell r="B111" t="str">
            <v>P4 13/14</v>
          </cell>
          <cell r="C111">
            <v>466</v>
          </cell>
        </row>
        <row r="112">
          <cell r="B112" t="str">
            <v>P5 13/14</v>
          </cell>
          <cell r="C112">
            <v>471</v>
          </cell>
        </row>
        <row r="113">
          <cell r="B113" t="str">
            <v>P6 13/14</v>
          </cell>
          <cell r="C113">
            <v>476</v>
          </cell>
        </row>
        <row r="114">
          <cell r="B114" t="str">
            <v>P7 13/14</v>
          </cell>
          <cell r="C114">
            <v>481</v>
          </cell>
        </row>
        <row r="115">
          <cell r="B115" t="str">
            <v>P8 13/14</v>
          </cell>
          <cell r="C115">
            <v>486</v>
          </cell>
        </row>
        <row r="116">
          <cell r="B116" t="str">
            <v>P9 13/14</v>
          </cell>
          <cell r="C116">
            <v>491</v>
          </cell>
        </row>
        <row r="117">
          <cell r="B117" t="str">
            <v>P10 13/14</v>
          </cell>
          <cell r="C117">
            <v>496</v>
          </cell>
        </row>
        <row r="118">
          <cell r="B118" t="str">
            <v>P11 13/14</v>
          </cell>
          <cell r="C118">
            <v>501</v>
          </cell>
        </row>
        <row r="119">
          <cell r="B119" t="str">
            <v>P12 13/14</v>
          </cell>
          <cell r="C119">
            <v>506</v>
          </cell>
        </row>
        <row r="120">
          <cell r="B120" t="str">
            <v>P13 13/14</v>
          </cell>
          <cell r="C120">
            <v>511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S124"/>
  <sheetViews>
    <sheetView tabSelected="1" workbookViewId="0" topLeftCell="A1">
      <pane xSplit="2" ySplit="10" topLeftCell="C14" activePane="bottomRight" state="frozen"/>
      <selection pane="topLeft" activeCell="C40" sqref="C40"/>
      <selection pane="topRight" activeCell="C40" sqref="C40"/>
      <selection pane="bottomLeft" activeCell="C40" sqref="C40"/>
      <selection pane="bottomRight" activeCell="CT4" sqref="CT4"/>
    </sheetView>
  </sheetViews>
  <sheetFormatPr defaultColWidth="9.140625" defaultRowHeight="12.75" outlineLevelCol="1"/>
  <cols>
    <col min="1" max="1" width="19.57421875" style="0" customWidth="1"/>
    <col min="2" max="2" width="9.28125" style="0" bestFit="1" customWidth="1"/>
    <col min="3" max="3" width="25.57421875" style="0" customWidth="1"/>
    <col min="4" max="4" width="30.00390625" style="0" customWidth="1"/>
    <col min="5" max="5" width="23.421875" style="0" customWidth="1"/>
    <col min="6" max="6" width="6.28125" style="3" customWidth="1"/>
    <col min="7" max="7" width="8.140625" style="0" customWidth="1"/>
    <col min="8" max="8" width="7.421875" style="0" customWidth="1"/>
    <col min="9" max="9" width="8.8515625" style="0" customWidth="1"/>
    <col min="10" max="11" width="8.421875" style="0" customWidth="1"/>
    <col min="12" max="13" width="9.28125" style="0" hidden="1" customWidth="1"/>
    <col min="14" max="14" width="9.00390625" style="0" hidden="1" customWidth="1"/>
    <col min="15" max="15" width="9.7109375" style="0" hidden="1" customWidth="1"/>
    <col min="16" max="16" width="9.00390625" style="0" hidden="1" customWidth="1"/>
    <col min="17" max="17" width="8.421875" style="0" hidden="1" customWidth="1"/>
    <col min="18" max="19" width="9.421875" style="0" hidden="1" customWidth="1"/>
    <col min="20" max="21" width="9.140625" style="0" hidden="1" customWidth="1"/>
    <col min="22" max="22" width="9.421875" style="0" hidden="1" customWidth="1"/>
    <col min="23" max="24" width="9.00390625" style="0" hidden="1" customWidth="1"/>
    <col min="25" max="26" width="9.28125" style="0" hidden="1" customWidth="1"/>
    <col min="27" max="27" width="9.00390625" style="0" hidden="1" customWidth="1"/>
    <col min="28" max="28" width="9.7109375" style="0" hidden="1" customWidth="1"/>
    <col min="29" max="29" width="9.00390625" style="0" hidden="1" customWidth="1"/>
    <col min="30" max="30" width="8.421875" style="0" hidden="1" customWidth="1"/>
    <col min="31" max="32" width="9.421875" style="0" hidden="1" customWidth="1"/>
    <col min="33" max="34" width="9.140625" style="0" hidden="1" customWidth="1"/>
    <col min="35" max="35" width="9.421875" style="0" hidden="1" customWidth="1"/>
    <col min="36" max="37" width="9.00390625" style="0" hidden="1" customWidth="1"/>
    <col min="38" max="39" width="9.28125" style="0" hidden="1" customWidth="1"/>
    <col min="40" max="41" width="9.7109375" style="0" hidden="1" customWidth="1"/>
    <col min="42" max="42" width="9.00390625" style="0" hidden="1" customWidth="1"/>
    <col min="43" max="43" width="8.421875" style="0" hidden="1" customWidth="1"/>
    <col min="44" max="45" width="9.421875" style="0" hidden="1" customWidth="1"/>
    <col min="46" max="47" width="9.140625" style="0" hidden="1" customWidth="1"/>
    <col min="48" max="48" width="9.421875" style="0" hidden="1" customWidth="1"/>
    <col min="49" max="49" width="15.421875" style="0" hidden="1" customWidth="1"/>
    <col min="50" max="50" width="9.7109375" style="4" hidden="1" customWidth="1"/>
    <col min="51" max="51" width="11.140625" style="5" customWidth="1"/>
    <col min="52" max="52" width="9.57421875" style="0" customWidth="1"/>
    <col min="53" max="53" width="5.140625" style="0" hidden="1" customWidth="1" outlineLevel="1"/>
    <col min="54" max="54" width="10.00390625" style="0" hidden="1" customWidth="1" outlineLevel="1"/>
    <col min="55" max="55" width="10.28125" style="0" customWidth="1" outlineLevel="1"/>
    <col min="56" max="56" width="9.7109375" style="0" hidden="1" customWidth="1" outlineLevel="1"/>
    <col min="57" max="57" width="12.8515625" style="0" hidden="1" customWidth="1" outlineLevel="1"/>
    <col min="58" max="58" width="11.00390625" style="0" hidden="1" customWidth="1" outlineLevel="1"/>
    <col min="59" max="60" width="9.28125" style="0" hidden="1" customWidth="1" outlineLevel="1"/>
    <col min="61" max="61" width="9.00390625" style="0" hidden="1" customWidth="1" outlineLevel="1"/>
    <col min="62" max="62" width="9.7109375" style="0" hidden="1" customWidth="1" outlineLevel="1"/>
    <col min="63" max="63" width="9.00390625" style="0" hidden="1" customWidth="1" outlineLevel="1"/>
    <col min="64" max="64" width="8.421875" style="0" hidden="1" customWidth="1" outlineLevel="1"/>
    <col min="65" max="66" width="9.421875" style="0" hidden="1" customWidth="1" outlineLevel="1"/>
    <col min="67" max="68" width="9.140625" style="0" hidden="1" customWidth="1" outlineLevel="1"/>
    <col min="69" max="69" width="9.421875" style="0" hidden="1" customWidth="1" outlineLevel="1"/>
    <col min="70" max="71" width="9.00390625" style="0" hidden="1" customWidth="1" outlineLevel="1"/>
    <col min="72" max="73" width="9.28125" style="0" hidden="1" customWidth="1" outlineLevel="1"/>
    <col min="74" max="74" width="9.00390625" style="0" hidden="1" customWidth="1" outlineLevel="1"/>
    <col min="75" max="75" width="9.7109375" style="0" hidden="1" customWidth="1" outlineLevel="1"/>
    <col min="76" max="76" width="9.00390625" style="0" hidden="1" customWidth="1" outlineLevel="1"/>
    <col min="77" max="77" width="8.421875" style="0" hidden="1" customWidth="1" outlineLevel="1"/>
    <col min="78" max="79" width="9.421875" style="0" hidden="1" customWidth="1" outlineLevel="1"/>
    <col min="80" max="81" width="9.140625" style="0" hidden="1" customWidth="1" outlineLevel="1"/>
    <col min="82" max="82" width="9.421875" style="0" hidden="1" customWidth="1" outlineLevel="1"/>
    <col min="83" max="84" width="9.00390625" style="0" hidden="1" customWidth="1" outlineLevel="1"/>
    <col min="85" max="86" width="9.28125" style="0" hidden="1" customWidth="1" outlineLevel="1"/>
    <col min="87" max="88" width="9.7109375" style="0" hidden="1" customWidth="1" outlineLevel="1"/>
    <col min="89" max="89" width="9.00390625" style="0" hidden="1" customWidth="1" outlineLevel="1"/>
    <col min="90" max="90" width="8.421875" style="0" hidden="1" customWidth="1" outlineLevel="1"/>
    <col min="91" max="92" width="9.421875" style="0" hidden="1" customWidth="1" outlineLevel="1"/>
    <col min="93" max="94" width="9.140625" style="0" hidden="1" customWidth="1" outlineLevel="1"/>
    <col min="95" max="95" width="9.421875" style="0" hidden="1" customWidth="1" outlineLevel="1"/>
    <col min="96" max="96" width="14.8515625" style="0" hidden="1" customWidth="1" outlineLevel="1"/>
    <col min="97" max="97" width="11.57421875" style="0" hidden="1" customWidth="1"/>
    <col min="98" max="98" width="35.421875" style="0" customWidth="1"/>
    <col min="99" max="99" width="12.00390625" style="0" customWidth="1"/>
    <col min="100" max="101" width="9.7109375" style="0" customWidth="1"/>
    <col min="102" max="102" width="10.57421875" style="0" customWidth="1"/>
    <col min="103" max="103" width="9.421875" style="0" customWidth="1"/>
    <col min="104" max="104" width="12.00390625" style="0" customWidth="1"/>
    <col min="105" max="105" width="9.421875" style="0" customWidth="1"/>
    <col min="106" max="106" width="12.00390625" style="0" customWidth="1"/>
    <col min="107" max="107" width="31.57421875" style="6" customWidth="1"/>
    <col min="227" max="227" width="10.140625" style="0" bestFit="1" customWidth="1"/>
  </cols>
  <sheetData>
    <row r="1" spans="1:227" ht="12.75">
      <c r="A1" s="1" t="s">
        <v>0</v>
      </c>
      <c r="D1" s="2"/>
      <c r="HS1" s="7">
        <f ca="1">TODAY()</f>
        <v>39588</v>
      </c>
    </row>
    <row r="2" spans="1:4" ht="13.5" thickBot="1">
      <c r="A2" s="1" t="s">
        <v>1</v>
      </c>
      <c r="D2" s="8"/>
    </row>
    <row r="3" spans="1:56" ht="12.75">
      <c r="A3" s="9" t="s">
        <v>2</v>
      </c>
      <c r="B3" s="10">
        <v>39508</v>
      </c>
      <c r="C3" s="11"/>
      <c r="D3" s="8"/>
      <c r="BC3" t="s">
        <v>3</v>
      </c>
      <c r="BD3" t="s">
        <v>4</v>
      </c>
    </row>
    <row r="4" spans="4:56" ht="12.75">
      <c r="D4" s="8"/>
      <c r="AY4" s="5" t="s">
        <v>5</v>
      </c>
      <c r="AZ4" s="12"/>
      <c r="BA4" s="12"/>
      <c r="BB4" s="12"/>
      <c r="BC4" s="13" t="s">
        <v>6</v>
      </c>
      <c r="BD4" s="12" t="s">
        <v>7</v>
      </c>
    </row>
    <row r="5" spans="1:58" ht="12.75">
      <c r="A5" t="s">
        <v>8</v>
      </c>
      <c r="B5" s="233">
        <v>28596</v>
      </c>
      <c r="C5" s="1" t="s">
        <v>4</v>
      </c>
      <c r="D5" s="8"/>
      <c r="E5" s="1"/>
      <c r="AY5" s="14">
        <f>AY56</f>
        <v>21407.379939634975</v>
      </c>
      <c r="AZ5" s="15" t="s">
        <v>4</v>
      </c>
      <c r="BA5" s="15"/>
      <c r="BB5" s="15"/>
      <c r="BC5" s="16">
        <f>SUM(BC11:BC53)</f>
        <v>25927.20972563016</v>
      </c>
      <c r="BD5" s="17">
        <f>SUM(BD11:BD53)</f>
        <v>2668.790274369837</v>
      </c>
      <c r="BE5" s="1" t="s">
        <v>4</v>
      </c>
      <c r="BF5" s="1"/>
    </row>
    <row r="6" spans="4:56" ht="13.5" thickBot="1">
      <c r="D6" s="1"/>
      <c r="AY6" s="18"/>
      <c r="AZ6" s="12"/>
      <c r="BA6" s="12"/>
      <c r="BB6" s="12"/>
      <c r="BC6" s="12"/>
      <c r="BD6" s="12"/>
    </row>
    <row r="7" spans="1:107" s="24" customFormat="1" ht="26.25" customHeight="1">
      <c r="A7" s="19" t="s">
        <v>9</v>
      </c>
      <c r="B7" s="219" t="s">
        <v>10</v>
      </c>
      <c r="C7" s="219"/>
      <c r="D7" s="219"/>
      <c r="E7" s="20"/>
      <c r="F7" s="219" t="s">
        <v>11</v>
      </c>
      <c r="G7" s="219"/>
      <c r="H7" s="219"/>
      <c r="I7" s="219"/>
      <c r="J7" s="219" t="s">
        <v>12</v>
      </c>
      <c r="K7" s="220"/>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21" t="s">
        <v>13</v>
      </c>
      <c r="AY7" s="224" t="s">
        <v>14</v>
      </c>
      <c r="AZ7" s="226" t="s">
        <v>15</v>
      </c>
      <c r="BA7" s="23"/>
      <c r="BB7" s="228" t="s">
        <v>16</v>
      </c>
      <c r="BC7" s="228" t="s">
        <v>17</v>
      </c>
      <c r="BD7" s="228" t="s">
        <v>18</v>
      </c>
      <c r="BE7" s="226" t="s">
        <v>19</v>
      </c>
      <c r="BF7" s="22" t="s">
        <v>20</v>
      </c>
      <c r="BG7" s="21"/>
      <c r="BH7" s="21"/>
      <c r="BI7" s="21"/>
      <c r="BJ7" s="21"/>
      <c r="BK7" s="21"/>
      <c r="BL7" s="21"/>
      <c r="BM7" s="21"/>
      <c r="BN7" s="21"/>
      <c r="BO7" s="21"/>
      <c r="BP7" s="21"/>
      <c r="BQ7" s="21"/>
      <c r="BR7" s="21"/>
      <c r="BS7" s="21"/>
      <c r="BT7" s="21"/>
      <c r="BU7" s="21"/>
      <c r="BV7" s="21"/>
      <c r="BW7" s="21"/>
      <c r="BX7" s="21"/>
      <c r="BY7" s="21"/>
      <c r="BZ7" s="21"/>
      <c r="CA7" s="21"/>
      <c r="CB7" s="21"/>
      <c r="CC7" s="21"/>
      <c r="CD7" s="21"/>
      <c r="CE7" s="21"/>
      <c r="CF7" s="21"/>
      <c r="CG7" s="21"/>
      <c r="CH7" s="21"/>
      <c r="CI7" s="21"/>
      <c r="CJ7" s="21"/>
      <c r="CK7" s="21"/>
      <c r="CL7" s="21"/>
      <c r="CM7" s="21"/>
      <c r="CN7" s="21"/>
      <c r="CO7" s="21"/>
      <c r="CP7" s="21"/>
      <c r="CQ7" s="21"/>
      <c r="CR7" s="21"/>
      <c r="CS7" s="215" t="s">
        <v>21</v>
      </c>
      <c r="DC7" s="25"/>
    </row>
    <row r="8" spans="1:107" s="24" customFormat="1" ht="25.5" customHeight="1">
      <c r="A8" s="26"/>
      <c r="B8" s="27" t="s">
        <v>22</v>
      </c>
      <c r="C8" s="27" t="s">
        <v>23</v>
      </c>
      <c r="D8" s="27" t="s">
        <v>24</v>
      </c>
      <c r="E8" s="27" t="s">
        <v>25</v>
      </c>
      <c r="F8" s="28" t="s">
        <v>26</v>
      </c>
      <c r="G8" s="27" t="s">
        <v>27</v>
      </c>
      <c r="H8" s="27"/>
      <c r="I8" s="27"/>
      <c r="J8" s="27" t="s">
        <v>28</v>
      </c>
      <c r="K8" s="27" t="s">
        <v>29</v>
      </c>
      <c r="L8" s="29"/>
      <c r="M8" s="29"/>
      <c r="N8" s="29"/>
      <c r="O8" s="29"/>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30"/>
      <c r="AW8" s="30" t="s">
        <v>30</v>
      </c>
      <c r="AX8" s="222"/>
      <c r="AY8" s="225"/>
      <c r="AZ8" s="227"/>
      <c r="BA8" s="32"/>
      <c r="BB8" s="229"/>
      <c r="BC8" s="231"/>
      <c r="BD8" s="231"/>
      <c r="BE8" s="227"/>
      <c r="BF8" s="31"/>
      <c r="BG8" s="29"/>
      <c r="BH8" s="29"/>
      <c r="BI8" s="217" t="s">
        <v>31</v>
      </c>
      <c r="BJ8" s="218"/>
      <c r="BK8" s="218"/>
      <c r="BL8" s="218"/>
      <c r="BM8" s="218"/>
      <c r="BN8" s="218"/>
      <c r="BO8" s="218"/>
      <c r="BP8" s="218"/>
      <c r="BQ8" s="218"/>
      <c r="BR8" s="218"/>
      <c r="BS8" s="218"/>
      <c r="BT8" s="218"/>
      <c r="BU8" s="218"/>
      <c r="BV8" s="217" t="s">
        <v>32</v>
      </c>
      <c r="BW8" s="218"/>
      <c r="BX8" s="218"/>
      <c r="BY8" s="218"/>
      <c r="BZ8" s="218"/>
      <c r="CA8" s="218"/>
      <c r="CB8" s="218"/>
      <c r="CC8" s="218"/>
      <c r="CD8" s="218"/>
      <c r="CE8" s="218"/>
      <c r="CF8" s="218"/>
      <c r="CG8" s="218"/>
      <c r="CH8" s="218"/>
      <c r="CI8" s="217" t="s">
        <v>33</v>
      </c>
      <c r="CJ8" s="218"/>
      <c r="CK8" s="218"/>
      <c r="CL8" s="218"/>
      <c r="CM8" s="218"/>
      <c r="CN8" s="218"/>
      <c r="CO8" s="218"/>
      <c r="CP8" s="29"/>
      <c r="CQ8" s="29"/>
      <c r="CR8" s="33" t="s">
        <v>34</v>
      </c>
      <c r="CS8" s="216"/>
      <c r="CT8" s="34" t="s">
        <v>35</v>
      </c>
      <c r="CU8" s="35"/>
      <c r="CV8" s="35"/>
      <c r="CW8" s="35"/>
      <c r="CX8" s="35"/>
      <c r="CY8" s="35"/>
      <c r="CZ8" s="35"/>
      <c r="DA8" s="35"/>
      <c r="DB8" s="35"/>
      <c r="DC8" s="25"/>
    </row>
    <row r="9" spans="1:107" s="24" customFormat="1" ht="26.25" thickBot="1">
      <c r="A9" s="36"/>
      <c r="B9" s="37"/>
      <c r="C9" s="37"/>
      <c r="D9" s="37"/>
      <c r="E9" s="37"/>
      <c r="F9" s="38" t="s">
        <v>36</v>
      </c>
      <c r="G9" s="37" t="s">
        <v>37</v>
      </c>
      <c r="H9" s="39" t="s">
        <v>38</v>
      </c>
      <c r="I9" s="37" t="s">
        <v>39</v>
      </c>
      <c r="J9" s="40"/>
      <c r="K9" s="40"/>
      <c r="L9" s="41">
        <v>39508</v>
      </c>
      <c r="M9" s="41">
        <v>39538</v>
      </c>
      <c r="N9" s="41">
        <v>39564</v>
      </c>
      <c r="O9" s="41">
        <f aca="true" t="shared" si="0" ref="O9:Y9">N9+28</f>
        <v>39592</v>
      </c>
      <c r="P9" s="41">
        <f t="shared" si="0"/>
        <v>39620</v>
      </c>
      <c r="Q9" s="41">
        <f t="shared" si="0"/>
        <v>39648</v>
      </c>
      <c r="R9" s="41">
        <f t="shared" si="0"/>
        <v>39676</v>
      </c>
      <c r="S9" s="41">
        <f t="shared" si="0"/>
        <v>39704</v>
      </c>
      <c r="T9" s="41">
        <f t="shared" si="0"/>
        <v>39732</v>
      </c>
      <c r="U9" s="41">
        <f t="shared" si="0"/>
        <v>39760</v>
      </c>
      <c r="V9" s="41">
        <f t="shared" si="0"/>
        <v>39788</v>
      </c>
      <c r="W9" s="41">
        <f t="shared" si="0"/>
        <v>39816</v>
      </c>
      <c r="X9" s="41">
        <f t="shared" si="0"/>
        <v>39844</v>
      </c>
      <c r="Y9" s="41">
        <f t="shared" si="0"/>
        <v>39872</v>
      </c>
      <c r="Z9" s="41">
        <v>39903</v>
      </c>
      <c r="AA9" s="41">
        <v>39928</v>
      </c>
      <c r="AB9" s="41">
        <f aca="true" t="shared" si="1" ref="AB9:AL9">AA9+28</f>
        <v>39956</v>
      </c>
      <c r="AC9" s="41">
        <f t="shared" si="1"/>
        <v>39984</v>
      </c>
      <c r="AD9" s="41">
        <f t="shared" si="1"/>
        <v>40012</v>
      </c>
      <c r="AE9" s="41">
        <f t="shared" si="1"/>
        <v>40040</v>
      </c>
      <c r="AF9" s="41">
        <f t="shared" si="1"/>
        <v>40068</v>
      </c>
      <c r="AG9" s="41">
        <f t="shared" si="1"/>
        <v>40096</v>
      </c>
      <c r="AH9" s="41">
        <f t="shared" si="1"/>
        <v>40124</v>
      </c>
      <c r="AI9" s="41">
        <f t="shared" si="1"/>
        <v>40152</v>
      </c>
      <c r="AJ9" s="41">
        <f t="shared" si="1"/>
        <v>40180</v>
      </c>
      <c r="AK9" s="41">
        <f t="shared" si="1"/>
        <v>40208</v>
      </c>
      <c r="AL9" s="41">
        <f t="shared" si="1"/>
        <v>40236</v>
      </c>
      <c r="AM9" s="41">
        <v>40268</v>
      </c>
      <c r="AN9" s="41">
        <v>40299</v>
      </c>
      <c r="AO9" s="41">
        <f aca="true" t="shared" si="2" ref="AO9:AW9">AN9+28</f>
        <v>40327</v>
      </c>
      <c r="AP9" s="41">
        <f t="shared" si="2"/>
        <v>40355</v>
      </c>
      <c r="AQ9" s="41">
        <f t="shared" si="2"/>
        <v>40383</v>
      </c>
      <c r="AR9" s="41">
        <f t="shared" si="2"/>
        <v>40411</v>
      </c>
      <c r="AS9" s="41">
        <f t="shared" si="2"/>
        <v>40439</v>
      </c>
      <c r="AT9" s="41">
        <f t="shared" si="2"/>
        <v>40467</v>
      </c>
      <c r="AU9" s="41">
        <f t="shared" si="2"/>
        <v>40495</v>
      </c>
      <c r="AV9" s="41">
        <f t="shared" si="2"/>
        <v>40523</v>
      </c>
      <c r="AW9" s="41">
        <f t="shared" si="2"/>
        <v>40551</v>
      </c>
      <c r="AX9" s="223"/>
      <c r="AY9" s="42" t="s">
        <v>4</v>
      </c>
      <c r="AZ9" s="37" t="s">
        <v>4</v>
      </c>
      <c r="BA9" s="43"/>
      <c r="BB9" s="230"/>
      <c r="BC9" s="232"/>
      <c r="BD9" s="232"/>
      <c r="BE9" s="37" t="s">
        <v>4</v>
      </c>
      <c r="BF9" s="37"/>
      <c r="BG9" s="41">
        <v>39508</v>
      </c>
      <c r="BH9" s="41">
        <v>39538</v>
      </c>
      <c r="BI9" s="41">
        <v>39564</v>
      </c>
      <c r="BJ9" s="41">
        <f aca="true" t="shared" si="3" ref="BJ9:BT9">BI9+28</f>
        <v>39592</v>
      </c>
      <c r="BK9" s="41">
        <f t="shared" si="3"/>
        <v>39620</v>
      </c>
      <c r="BL9" s="41">
        <f t="shared" si="3"/>
        <v>39648</v>
      </c>
      <c r="BM9" s="41">
        <f t="shared" si="3"/>
        <v>39676</v>
      </c>
      <c r="BN9" s="41">
        <f t="shared" si="3"/>
        <v>39704</v>
      </c>
      <c r="BO9" s="41">
        <f t="shared" si="3"/>
        <v>39732</v>
      </c>
      <c r="BP9" s="41">
        <f t="shared" si="3"/>
        <v>39760</v>
      </c>
      <c r="BQ9" s="41">
        <f t="shared" si="3"/>
        <v>39788</v>
      </c>
      <c r="BR9" s="41">
        <f t="shared" si="3"/>
        <v>39816</v>
      </c>
      <c r="BS9" s="41">
        <f t="shared" si="3"/>
        <v>39844</v>
      </c>
      <c r="BT9" s="41">
        <f t="shared" si="3"/>
        <v>39872</v>
      </c>
      <c r="BU9" s="41">
        <v>39903</v>
      </c>
      <c r="BV9" s="41">
        <v>39928</v>
      </c>
      <c r="BW9" s="41">
        <f aca="true" t="shared" si="4" ref="BW9:CG9">BV9+28</f>
        <v>39956</v>
      </c>
      <c r="BX9" s="41">
        <f t="shared" si="4"/>
        <v>39984</v>
      </c>
      <c r="BY9" s="41">
        <f t="shared" si="4"/>
        <v>40012</v>
      </c>
      <c r="BZ9" s="41">
        <f t="shared" si="4"/>
        <v>40040</v>
      </c>
      <c r="CA9" s="41">
        <f t="shared" si="4"/>
        <v>40068</v>
      </c>
      <c r="CB9" s="41">
        <f t="shared" si="4"/>
        <v>40096</v>
      </c>
      <c r="CC9" s="41">
        <f t="shared" si="4"/>
        <v>40124</v>
      </c>
      <c r="CD9" s="41">
        <f t="shared" si="4"/>
        <v>40152</v>
      </c>
      <c r="CE9" s="41">
        <f t="shared" si="4"/>
        <v>40180</v>
      </c>
      <c r="CF9" s="41">
        <f t="shared" si="4"/>
        <v>40208</v>
      </c>
      <c r="CG9" s="41">
        <f t="shared" si="4"/>
        <v>40236</v>
      </c>
      <c r="CH9" s="41">
        <v>40268</v>
      </c>
      <c r="CI9" s="41">
        <v>40299</v>
      </c>
      <c r="CJ9" s="41">
        <f aca="true" t="shared" si="5" ref="CJ9:CR9">CI9+28</f>
        <v>40327</v>
      </c>
      <c r="CK9" s="41">
        <f t="shared" si="5"/>
        <v>40355</v>
      </c>
      <c r="CL9" s="41">
        <f t="shared" si="5"/>
        <v>40383</v>
      </c>
      <c r="CM9" s="41">
        <f t="shared" si="5"/>
        <v>40411</v>
      </c>
      <c r="CN9" s="41">
        <f t="shared" si="5"/>
        <v>40439</v>
      </c>
      <c r="CO9" s="41">
        <f t="shared" si="5"/>
        <v>40467</v>
      </c>
      <c r="CP9" s="41">
        <f t="shared" si="5"/>
        <v>40495</v>
      </c>
      <c r="CQ9" s="41">
        <f t="shared" si="5"/>
        <v>40523</v>
      </c>
      <c r="CR9" s="41">
        <f t="shared" si="5"/>
        <v>40551</v>
      </c>
      <c r="CS9" s="44" t="s">
        <v>4</v>
      </c>
      <c r="CT9" s="45" t="s">
        <v>40</v>
      </c>
      <c r="CU9" s="45" t="s">
        <v>14</v>
      </c>
      <c r="CV9" s="45" t="s">
        <v>41</v>
      </c>
      <c r="CW9" s="45" t="s">
        <v>42</v>
      </c>
      <c r="CX9" s="45" t="s">
        <v>38</v>
      </c>
      <c r="CY9" s="45" t="s">
        <v>43</v>
      </c>
      <c r="CZ9" s="45" t="s">
        <v>44</v>
      </c>
      <c r="DA9" s="45" t="s">
        <v>43</v>
      </c>
      <c r="DB9" s="45" t="s">
        <v>45</v>
      </c>
      <c r="DC9" s="25"/>
    </row>
    <row r="10" spans="1:97" ht="13.5" thickBot="1">
      <c r="A10" s="1"/>
      <c r="B10" s="1"/>
      <c r="C10" s="1"/>
      <c r="D10" s="1"/>
      <c r="E10" s="1"/>
      <c r="F10" s="46"/>
      <c r="G10" s="1"/>
      <c r="H10" s="1"/>
      <c r="I10" s="1"/>
      <c r="J10" s="1"/>
      <c r="K10" s="1"/>
      <c r="AX10" s="47"/>
      <c r="AY10" s="48"/>
      <c r="AZ10" s="1"/>
      <c r="BA10" s="1"/>
      <c r="BB10" s="1"/>
      <c r="BC10" s="1"/>
      <c r="BD10" s="1"/>
      <c r="BE10" s="1"/>
      <c r="BF10" s="1"/>
      <c r="CS10" s="1"/>
    </row>
    <row r="11" spans="1:107" s="64" customFormat="1" ht="57" thickTop="1">
      <c r="A11" s="49" t="s">
        <v>46</v>
      </c>
      <c r="B11" s="50" t="s">
        <v>47</v>
      </c>
      <c r="C11" s="50" t="s">
        <v>48</v>
      </c>
      <c r="D11" s="50" t="s">
        <v>49</v>
      </c>
      <c r="E11" s="50" t="s">
        <v>50</v>
      </c>
      <c r="F11" s="51">
        <v>17.5</v>
      </c>
      <c r="G11" s="50"/>
      <c r="H11" s="50">
        <v>12.5</v>
      </c>
      <c r="I11" s="50"/>
      <c r="J11" s="52">
        <v>39323</v>
      </c>
      <c r="K11" s="52">
        <v>39752</v>
      </c>
      <c r="L11" s="53">
        <f aca="true" t="shared" si="6" ref="L11:U20">IF(AND($J11&lt;L$9,$K11&gt;=L$9),1,0)</f>
        <v>1</v>
      </c>
      <c r="M11" s="53">
        <f t="shared" si="6"/>
        <v>1</v>
      </c>
      <c r="N11" s="53">
        <f t="shared" si="6"/>
        <v>1</v>
      </c>
      <c r="O11" s="53">
        <f t="shared" si="6"/>
        <v>1</v>
      </c>
      <c r="P11" s="53">
        <f t="shared" si="6"/>
        <v>1</v>
      </c>
      <c r="Q11" s="53">
        <f t="shared" si="6"/>
        <v>1</v>
      </c>
      <c r="R11" s="53">
        <f t="shared" si="6"/>
        <v>1</v>
      </c>
      <c r="S11" s="53">
        <f t="shared" si="6"/>
        <v>1</v>
      </c>
      <c r="T11" s="53">
        <f t="shared" si="6"/>
        <v>1</v>
      </c>
      <c r="U11" s="53">
        <f t="shared" si="6"/>
        <v>0</v>
      </c>
      <c r="V11" s="53">
        <f aca="true" t="shared" si="7" ref="V11:AE20">IF(AND($J11&lt;V$9,$K11&gt;=V$9),1,0)</f>
        <v>0</v>
      </c>
      <c r="W11" s="53">
        <f t="shared" si="7"/>
        <v>0</v>
      </c>
      <c r="X11" s="53">
        <f t="shared" si="7"/>
        <v>0</v>
      </c>
      <c r="Y11" s="53">
        <f t="shared" si="7"/>
        <v>0</v>
      </c>
      <c r="Z11" s="53">
        <f t="shared" si="7"/>
        <v>0</v>
      </c>
      <c r="AA11" s="53">
        <f t="shared" si="7"/>
        <v>0</v>
      </c>
      <c r="AB11" s="53">
        <f t="shared" si="7"/>
        <v>0</v>
      </c>
      <c r="AC11" s="53">
        <f t="shared" si="7"/>
        <v>0</v>
      </c>
      <c r="AD11" s="53">
        <f t="shared" si="7"/>
        <v>0</v>
      </c>
      <c r="AE11" s="53">
        <f t="shared" si="7"/>
        <v>0</v>
      </c>
      <c r="AF11" s="53">
        <f aca="true" t="shared" si="8" ref="AF11:AO20">IF(AND($J11&lt;AF$9,$K11&gt;=AF$9),1,0)</f>
        <v>0</v>
      </c>
      <c r="AG11" s="53">
        <f t="shared" si="8"/>
        <v>0</v>
      </c>
      <c r="AH11" s="53">
        <f t="shared" si="8"/>
        <v>0</v>
      </c>
      <c r="AI11" s="53">
        <f t="shared" si="8"/>
        <v>0</v>
      </c>
      <c r="AJ11" s="53">
        <f t="shared" si="8"/>
        <v>0</v>
      </c>
      <c r="AK11" s="53">
        <f t="shared" si="8"/>
        <v>0</v>
      </c>
      <c r="AL11" s="53">
        <f t="shared" si="8"/>
        <v>0</v>
      </c>
      <c r="AM11" s="53">
        <f t="shared" si="8"/>
        <v>0</v>
      </c>
      <c r="AN11" s="53">
        <f t="shared" si="8"/>
        <v>0</v>
      </c>
      <c r="AO11" s="53">
        <f t="shared" si="8"/>
        <v>0</v>
      </c>
      <c r="AP11" s="53">
        <f aca="true" t="shared" si="9" ref="AP11:AV20">IF(AND($J11&lt;AP$9,$K11&gt;=AP$9),1,0)</f>
        <v>0</v>
      </c>
      <c r="AQ11" s="53">
        <f t="shared" si="9"/>
        <v>0</v>
      </c>
      <c r="AR11" s="53">
        <f t="shared" si="9"/>
        <v>0</v>
      </c>
      <c r="AS11" s="53">
        <f t="shared" si="9"/>
        <v>0</v>
      </c>
      <c r="AT11" s="53">
        <f t="shared" si="9"/>
        <v>0</v>
      </c>
      <c r="AU11" s="53">
        <f t="shared" si="9"/>
        <v>0</v>
      </c>
      <c r="AV11" s="53">
        <f t="shared" si="9"/>
        <v>0</v>
      </c>
      <c r="AW11" s="53">
        <f aca="true" t="shared" si="10" ref="AW11:AW51">IF(AND($J11&lt;AW$9,$K11&gt;=AW$9),1,IF(AND($J11&gt;AW$9,$K11&gt;=AW$9),1,0))</f>
        <v>0</v>
      </c>
      <c r="AX11" s="54">
        <f aca="true" t="shared" si="11" ref="AX11:AX51">SUM(L11:AW11)</f>
        <v>9</v>
      </c>
      <c r="AY11" s="55">
        <v>2.1875</v>
      </c>
      <c r="AZ11" s="55">
        <f aca="true" t="shared" si="12" ref="AZ11:AZ51">(AY11/$AY$5)*$B$5</f>
        <v>2.922064735450602</v>
      </c>
      <c r="BA11" s="56"/>
      <c r="BB11" s="57">
        <v>80</v>
      </c>
      <c r="BC11" s="58">
        <f aca="true" t="shared" si="13" ref="BC11:BC51">AZ11*(BB11/100)</f>
        <v>2.3376517883604815</v>
      </c>
      <c r="BD11" s="56">
        <f aca="true" t="shared" si="14" ref="BD11:BD51">AZ11-BC11</f>
        <v>0.5844129470901205</v>
      </c>
      <c r="BE11" s="59">
        <f aca="true" t="shared" si="15" ref="BE11:BE51">IF(AX11=0,0,BC11/AX11)</f>
        <v>0.25973908759560904</v>
      </c>
      <c r="BF11" s="60">
        <f aca="true" t="shared" si="16" ref="BF11:BF51">SUM(L11:AW11)*BE11</f>
        <v>2.3376517883604815</v>
      </c>
      <c r="BG11" s="61">
        <f aca="true" t="shared" si="17" ref="BG11:BP20">IF(AND($J11&lt;BG$9,$K11&gt;=BG$9),$BE11,0)</f>
        <v>0.25973908759560904</v>
      </c>
      <c r="BH11" s="61">
        <f t="shared" si="17"/>
        <v>0.25973908759560904</v>
      </c>
      <c r="BI11" s="61">
        <f t="shared" si="17"/>
        <v>0.25973908759560904</v>
      </c>
      <c r="BJ11" s="61">
        <f t="shared" si="17"/>
        <v>0.25973908759560904</v>
      </c>
      <c r="BK11" s="61">
        <f t="shared" si="17"/>
        <v>0.25973908759560904</v>
      </c>
      <c r="BL11" s="61">
        <f t="shared" si="17"/>
        <v>0.25973908759560904</v>
      </c>
      <c r="BM11" s="61">
        <f t="shared" si="17"/>
        <v>0.25973908759560904</v>
      </c>
      <c r="BN11" s="61">
        <f t="shared" si="17"/>
        <v>0.25973908759560904</v>
      </c>
      <c r="BO11" s="61">
        <f t="shared" si="17"/>
        <v>0.25973908759560904</v>
      </c>
      <c r="BP11" s="61">
        <f t="shared" si="17"/>
        <v>0</v>
      </c>
      <c r="BQ11" s="61">
        <f aca="true" t="shared" si="18" ref="BQ11:BZ20">IF(AND($J11&lt;BQ$9,$K11&gt;=BQ$9),$BE11,0)</f>
        <v>0</v>
      </c>
      <c r="BR11" s="61">
        <f t="shared" si="18"/>
        <v>0</v>
      </c>
      <c r="BS11" s="61">
        <f t="shared" si="18"/>
        <v>0</v>
      </c>
      <c r="BT11" s="61">
        <f t="shared" si="18"/>
        <v>0</v>
      </c>
      <c r="BU11" s="61">
        <f t="shared" si="18"/>
        <v>0</v>
      </c>
      <c r="BV11" s="61">
        <f t="shared" si="18"/>
        <v>0</v>
      </c>
      <c r="BW11" s="61">
        <f t="shared" si="18"/>
        <v>0</v>
      </c>
      <c r="BX11" s="61">
        <f t="shared" si="18"/>
        <v>0</v>
      </c>
      <c r="BY11" s="61">
        <f t="shared" si="18"/>
        <v>0</v>
      </c>
      <c r="BZ11" s="61">
        <f t="shared" si="18"/>
        <v>0</v>
      </c>
      <c r="CA11" s="61">
        <f aca="true" t="shared" si="19" ref="CA11:CJ20">IF(AND($J11&lt;CA$9,$K11&gt;=CA$9),$BE11,0)</f>
        <v>0</v>
      </c>
      <c r="CB11" s="61">
        <f t="shared" si="19"/>
        <v>0</v>
      </c>
      <c r="CC11" s="61">
        <f t="shared" si="19"/>
        <v>0</v>
      </c>
      <c r="CD11" s="61">
        <f t="shared" si="19"/>
        <v>0</v>
      </c>
      <c r="CE11" s="61">
        <f t="shared" si="19"/>
        <v>0</v>
      </c>
      <c r="CF11" s="61">
        <f t="shared" si="19"/>
        <v>0</v>
      </c>
      <c r="CG11" s="61">
        <f t="shared" si="19"/>
        <v>0</v>
      </c>
      <c r="CH11" s="61">
        <f t="shared" si="19"/>
        <v>0</v>
      </c>
      <c r="CI11" s="61">
        <f t="shared" si="19"/>
        <v>0</v>
      </c>
      <c r="CJ11" s="61">
        <f t="shared" si="19"/>
        <v>0</v>
      </c>
      <c r="CK11" s="61">
        <f aca="true" t="shared" si="20" ref="CK11:CQ20">IF(AND($J11&lt;CK$9,$K11&gt;=CK$9),$BE11,0)</f>
        <v>0</v>
      </c>
      <c r="CL11" s="61">
        <f t="shared" si="20"/>
        <v>0</v>
      </c>
      <c r="CM11" s="61">
        <f t="shared" si="20"/>
        <v>0</v>
      </c>
      <c r="CN11" s="61">
        <f t="shared" si="20"/>
        <v>0</v>
      </c>
      <c r="CO11" s="61">
        <f t="shared" si="20"/>
        <v>0</v>
      </c>
      <c r="CP11" s="61">
        <f t="shared" si="20"/>
        <v>0</v>
      </c>
      <c r="CQ11" s="61">
        <f t="shared" si="20"/>
        <v>0</v>
      </c>
      <c r="CR11" s="61">
        <f aca="true" t="shared" si="21" ref="CR11:CR51">IF(AND($J11&lt;CR$9,$K11&gt;=CR$9),$BE11,IF(AND($J11&gt;CR$9,$K11&gt;=CR$9),$BE11,0))</f>
        <v>0</v>
      </c>
      <c r="CS11" s="62"/>
      <c r="CT11" s="62" t="str">
        <f aca="true" t="shared" si="22" ref="CT11:CT51">IF(AND((ISBLANK(G11)),(ISBLANK(H11)),(ISBLANK(I11))),"NOT MODELLED",IF(AND((ISBLANK(G11)),(ISBLANK(I11))),"DISCRETE",IF(ISBLANK(H11),"UNIFORM","TRIANG")))</f>
        <v>DISCRETE</v>
      </c>
      <c r="CU11" s="62">
        <f>_XLL.RISKMEAN(DB11)</f>
        <v>2.1875</v>
      </c>
      <c r="CV11" s="62">
        <f aca="true" t="shared" si="23" ref="CV11:CV51">F11/100</f>
        <v>0.175</v>
      </c>
      <c r="CW11" s="62">
        <f aca="true" t="shared" si="24" ref="CW11:CW51">1-CV11</f>
        <v>0.825</v>
      </c>
      <c r="CX11" s="62">
        <f aca="true" t="shared" si="25" ref="CX11:CX51">H11</f>
        <v>12.5</v>
      </c>
      <c r="CY11" s="62">
        <v>0</v>
      </c>
      <c r="CZ11" s="62">
        <f>IF(CT11="UNIFORM",_XLL.RISKUNIFORM(G11,I11,_XLL.RISKNAME(D11)),IF(CT11="TRIANG",_XLL.RISKTRIANG(G11,H11,I11,_XLL.RISKNAME(D11)),IF(CT11="DISCRETE",_XLL.RISKDISCRETE(CX11:CY11,CV11:CW11,_XLL.RISKNAME(D11)),0)))</f>
        <v>0</v>
      </c>
      <c r="DA11" s="62">
        <v>0</v>
      </c>
      <c r="DB11" s="62">
        <f>IF(CT11="DISCRETE",CZ11,_XLL.RISKDISCRETE(CZ11:DA11,CV11:CW11,_XLL.RISKNAME(D11)))</f>
        <v>0</v>
      </c>
      <c r="DC11" s="63" t="s">
        <v>51</v>
      </c>
    </row>
    <row r="12" spans="1:107" s="64" customFormat="1" ht="45" customHeight="1">
      <c r="A12" s="65" t="s">
        <v>52</v>
      </c>
      <c r="B12" s="66" t="s">
        <v>53</v>
      </c>
      <c r="C12" s="66" t="s">
        <v>54</v>
      </c>
      <c r="D12" s="66" t="s">
        <v>55</v>
      </c>
      <c r="E12" s="66" t="s">
        <v>56</v>
      </c>
      <c r="F12" s="67">
        <v>50</v>
      </c>
      <c r="G12" s="66">
        <v>900</v>
      </c>
      <c r="H12" s="66">
        <v>1800</v>
      </c>
      <c r="I12" s="66">
        <v>2700</v>
      </c>
      <c r="J12" s="68">
        <v>38898</v>
      </c>
      <c r="K12" s="68">
        <v>39782</v>
      </c>
      <c r="L12" s="69">
        <f t="shared" si="6"/>
        <v>1</v>
      </c>
      <c r="M12" s="69">
        <f t="shared" si="6"/>
        <v>1</v>
      </c>
      <c r="N12" s="69">
        <f t="shared" si="6"/>
        <v>1</v>
      </c>
      <c r="O12" s="69">
        <f t="shared" si="6"/>
        <v>1</v>
      </c>
      <c r="P12" s="69">
        <f t="shared" si="6"/>
        <v>1</v>
      </c>
      <c r="Q12" s="69">
        <f t="shared" si="6"/>
        <v>1</v>
      </c>
      <c r="R12" s="69">
        <f t="shared" si="6"/>
        <v>1</v>
      </c>
      <c r="S12" s="69">
        <f t="shared" si="6"/>
        <v>1</v>
      </c>
      <c r="T12" s="69">
        <f t="shared" si="6"/>
        <v>1</v>
      </c>
      <c r="U12" s="69">
        <f t="shared" si="6"/>
        <v>1</v>
      </c>
      <c r="V12" s="69">
        <f t="shared" si="7"/>
        <v>0</v>
      </c>
      <c r="W12" s="69">
        <f t="shared" si="7"/>
        <v>0</v>
      </c>
      <c r="X12" s="69">
        <f t="shared" si="7"/>
        <v>0</v>
      </c>
      <c r="Y12" s="69">
        <f t="shared" si="7"/>
        <v>0</v>
      </c>
      <c r="Z12" s="69">
        <f t="shared" si="7"/>
        <v>0</v>
      </c>
      <c r="AA12" s="69">
        <f t="shared" si="7"/>
        <v>0</v>
      </c>
      <c r="AB12" s="69">
        <f t="shared" si="7"/>
        <v>0</v>
      </c>
      <c r="AC12" s="69">
        <f t="shared" si="7"/>
        <v>0</v>
      </c>
      <c r="AD12" s="69">
        <f t="shared" si="7"/>
        <v>0</v>
      </c>
      <c r="AE12" s="69">
        <f t="shared" si="7"/>
        <v>0</v>
      </c>
      <c r="AF12" s="69">
        <f t="shared" si="8"/>
        <v>0</v>
      </c>
      <c r="AG12" s="69">
        <f t="shared" si="8"/>
        <v>0</v>
      </c>
      <c r="AH12" s="69">
        <f t="shared" si="8"/>
        <v>0</v>
      </c>
      <c r="AI12" s="69">
        <f t="shared" si="8"/>
        <v>0</v>
      </c>
      <c r="AJ12" s="69">
        <f t="shared" si="8"/>
        <v>0</v>
      </c>
      <c r="AK12" s="69">
        <f t="shared" si="8"/>
        <v>0</v>
      </c>
      <c r="AL12" s="69">
        <f t="shared" si="8"/>
        <v>0</v>
      </c>
      <c r="AM12" s="69">
        <f t="shared" si="8"/>
        <v>0</v>
      </c>
      <c r="AN12" s="69">
        <f t="shared" si="8"/>
        <v>0</v>
      </c>
      <c r="AO12" s="69">
        <f t="shared" si="8"/>
        <v>0</v>
      </c>
      <c r="AP12" s="69">
        <f t="shared" si="9"/>
        <v>0</v>
      </c>
      <c r="AQ12" s="69">
        <f t="shared" si="9"/>
        <v>0</v>
      </c>
      <c r="AR12" s="69">
        <f t="shared" si="9"/>
        <v>0</v>
      </c>
      <c r="AS12" s="69">
        <f t="shared" si="9"/>
        <v>0</v>
      </c>
      <c r="AT12" s="69">
        <f t="shared" si="9"/>
        <v>0</v>
      </c>
      <c r="AU12" s="69">
        <f t="shared" si="9"/>
        <v>0</v>
      </c>
      <c r="AV12" s="69">
        <f t="shared" si="9"/>
        <v>0</v>
      </c>
      <c r="AW12" s="69">
        <f t="shared" si="10"/>
        <v>0</v>
      </c>
      <c r="AX12" s="70">
        <f t="shared" si="11"/>
        <v>10</v>
      </c>
      <c r="AY12" s="71">
        <v>902.4432528270671</v>
      </c>
      <c r="AZ12" s="71">
        <f t="shared" si="12"/>
        <v>1205.4846193514536</v>
      </c>
      <c r="BA12" s="72"/>
      <c r="BB12" s="73" t="s">
        <v>57</v>
      </c>
      <c r="BC12" s="74">
        <f t="shared" si="13"/>
        <v>1084.9361574163083</v>
      </c>
      <c r="BD12" s="72">
        <f t="shared" si="14"/>
        <v>120.54846193514527</v>
      </c>
      <c r="BE12" s="75">
        <f t="shared" si="15"/>
        <v>108.49361574163083</v>
      </c>
      <c r="BF12" s="60">
        <f t="shared" si="16"/>
        <v>1084.9361574163083</v>
      </c>
      <c r="BG12" s="61">
        <f t="shared" si="17"/>
        <v>108.49361574163083</v>
      </c>
      <c r="BH12" s="61">
        <f t="shared" si="17"/>
        <v>108.49361574163083</v>
      </c>
      <c r="BI12" s="61">
        <f t="shared" si="17"/>
        <v>108.49361574163083</v>
      </c>
      <c r="BJ12" s="61">
        <f t="shared" si="17"/>
        <v>108.49361574163083</v>
      </c>
      <c r="BK12" s="61">
        <f t="shared" si="17"/>
        <v>108.49361574163083</v>
      </c>
      <c r="BL12" s="61">
        <f t="shared" si="17"/>
        <v>108.49361574163083</v>
      </c>
      <c r="BM12" s="61">
        <f t="shared" si="17"/>
        <v>108.49361574163083</v>
      </c>
      <c r="BN12" s="61">
        <f t="shared" si="17"/>
        <v>108.49361574163083</v>
      </c>
      <c r="BO12" s="61">
        <f t="shared" si="17"/>
        <v>108.49361574163083</v>
      </c>
      <c r="BP12" s="61">
        <f t="shared" si="17"/>
        <v>108.49361574163083</v>
      </c>
      <c r="BQ12" s="61">
        <f t="shared" si="18"/>
        <v>0</v>
      </c>
      <c r="BR12" s="61">
        <f t="shared" si="18"/>
        <v>0</v>
      </c>
      <c r="BS12" s="61">
        <f t="shared" si="18"/>
        <v>0</v>
      </c>
      <c r="BT12" s="61">
        <f t="shared" si="18"/>
        <v>0</v>
      </c>
      <c r="BU12" s="61">
        <f t="shared" si="18"/>
        <v>0</v>
      </c>
      <c r="BV12" s="61">
        <f t="shared" si="18"/>
        <v>0</v>
      </c>
      <c r="BW12" s="61">
        <f t="shared" si="18"/>
        <v>0</v>
      </c>
      <c r="BX12" s="61">
        <f t="shared" si="18"/>
        <v>0</v>
      </c>
      <c r="BY12" s="61">
        <f t="shared" si="18"/>
        <v>0</v>
      </c>
      <c r="BZ12" s="61">
        <f t="shared" si="18"/>
        <v>0</v>
      </c>
      <c r="CA12" s="61">
        <f t="shared" si="19"/>
        <v>0</v>
      </c>
      <c r="CB12" s="61">
        <f t="shared" si="19"/>
        <v>0</v>
      </c>
      <c r="CC12" s="61">
        <f t="shared" si="19"/>
        <v>0</v>
      </c>
      <c r="CD12" s="61">
        <f t="shared" si="19"/>
        <v>0</v>
      </c>
      <c r="CE12" s="61">
        <f t="shared" si="19"/>
        <v>0</v>
      </c>
      <c r="CF12" s="61">
        <f t="shared" si="19"/>
        <v>0</v>
      </c>
      <c r="CG12" s="61">
        <f t="shared" si="19"/>
        <v>0</v>
      </c>
      <c r="CH12" s="61">
        <f t="shared" si="19"/>
        <v>0</v>
      </c>
      <c r="CI12" s="61">
        <f t="shared" si="19"/>
        <v>0</v>
      </c>
      <c r="CJ12" s="61">
        <f t="shared" si="19"/>
        <v>0</v>
      </c>
      <c r="CK12" s="61">
        <f t="shared" si="20"/>
        <v>0</v>
      </c>
      <c r="CL12" s="61">
        <f t="shared" si="20"/>
        <v>0</v>
      </c>
      <c r="CM12" s="61">
        <f t="shared" si="20"/>
        <v>0</v>
      </c>
      <c r="CN12" s="61">
        <f t="shared" si="20"/>
        <v>0</v>
      </c>
      <c r="CO12" s="61">
        <f t="shared" si="20"/>
        <v>0</v>
      </c>
      <c r="CP12" s="61">
        <f t="shared" si="20"/>
        <v>0</v>
      </c>
      <c r="CQ12" s="61">
        <f t="shared" si="20"/>
        <v>0</v>
      </c>
      <c r="CR12" s="61">
        <f t="shared" si="21"/>
        <v>0</v>
      </c>
      <c r="CS12" s="62"/>
      <c r="CT12" s="62" t="str">
        <f t="shared" si="22"/>
        <v>TRIANG</v>
      </c>
      <c r="CU12" s="62">
        <f>_XLL.RISKMEAN(DB12)</f>
        <v>898.5900713801285</v>
      </c>
      <c r="CV12" s="62">
        <f t="shared" si="23"/>
        <v>0.5</v>
      </c>
      <c r="CW12" s="62">
        <f t="shared" si="24"/>
        <v>0.5</v>
      </c>
      <c r="CX12" s="62">
        <f t="shared" si="25"/>
        <v>1800</v>
      </c>
      <c r="CY12" s="62">
        <v>0</v>
      </c>
      <c r="CZ12" s="62">
        <f>IF(CT12="UNIFORM",_XLL.RISKUNIFORM(G12,I12,_XLL.RISKNAME(D12)),IF(CT12="TRIANG",_XLL.RISKTRIANG(G12,H12,I12,_XLL.RISKNAME(D12)),IF(CT12="DISCRETE",_XLL.RISKDISCRETE(CX12:CY12,CV12:CW12,_XLL.RISKNAME(D12)),0)))</f>
        <v>2383.621217012509</v>
      </c>
      <c r="DA12" s="62">
        <v>0</v>
      </c>
      <c r="DB12" s="62">
        <f>IF(CT12="DISCRETE",CZ12,_XLL.RISKDISCRETE(CZ12:DA12,CV12:CW12,_XLL.RISKNAME(D12)))</f>
        <v>0</v>
      </c>
      <c r="DC12" s="63" t="s">
        <v>51</v>
      </c>
    </row>
    <row r="13" spans="1:107" s="64" customFormat="1" ht="67.5">
      <c r="A13" s="65" t="s">
        <v>58</v>
      </c>
      <c r="B13" s="66" t="s">
        <v>59</v>
      </c>
      <c r="C13" s="66" t="s">
        <v>60</v>
      </c>
      <c r="D13" s="66" t="s">
        <v>61</v>
      </c>
      <c r="E13" s="66" t="s">
        <v>62</v>
      </c>
      <c r="F13" s="67">
        <v>10</v>
      </c>
      <c r="G13" s="66">
        <v>100</v>
      </c>
      <c r="H13" s="66"/>
      <c r="I13" s="66">
        <v>1000</v>
      </c>
      <c r="J13" s="68">
        <v>39083</v>
      </c>
      <c r="K13" s="68">
        <v>40574</v>
      </c>
      <c r="L13" s="69">
        <f t="shared" si="6"/>
        <v>1</v>
      </c>
      <c r="M13" s="69">
        <f t="shared" si="6"/>
        <v>1</v>
      </c>
      <c r="N13" s="69">
        <f t="shared" si="6"/>
        <v>1</v>
      </c>
      <c r="O13" s="69">
        <f t="shared" si="6"/>
        <v>1</v>
      </c>
      <c r="P13" s="69">
        <f t="shared" si="6"/>
        <v>1</v>
      </c>
      <c r="Q13" s="69">
        <f t="shared" si="6"/>
        <v>1</v>
      </c>
      <c r="R13" s="69">
        <f t="shared" si="6"/>
        <v>1</v>
      </c>
      <c r="S13" s="69">
        <f t="shared" si="6"/>
        <v>1</v>
      </c>
      <c r="T13" s="69">
        <f t="shared" si="6"/>
        <v>1</v>
      </c>
      <c r="U13" s="69">
        <f t="shared" si="6"/>
        <v>1</v>
      </c>
      <c r="V13" s="69">
        <f t="shared" si="7"/>
        <v>1</v>
      </c>
      <c r="W13" s="69">
        <f t="shared" si="7"/>
        <v>1</v>
      </c>
      <c r="X13" s="69">
        <f t="shared" si="7"/>
        <v>1</v>
      </c>
      <c r="Y13" s="69">
        <f t="shared" si="7"/>
        <v>1</v>
      </c>
      <c r="Z13" s="69">
        <f t="shared" si="7"/>
        <v>1</v>
      </c>
      <c r="AA13" s="69">
        <f t="shared" si="7"/>
        <v>1</v>
      </c>
      <c r="AB13" s="69">
        <f t="shared" si="7"/>
        <v>1</v>
      </c>
      <c r="AC13" s="69">
        <f t="shared" si="7"/>
        <v>1</v>
      </c>
      <c r="AD13" s="69">
        <f t="shared" si="7"/>
        <v>1</v>
      </c>
      <c r="AE13" s="69">
        <f t="shared" si="7"/>
        <v>1</v>
      </c>
      <c r="AF13" s="69">
        <f t="shared" si="8"/>
        <v>1</v>
      </c>
      <c r="AG13" s="69">
        <f t="shared" si="8"/>
        <v>1</v>
      </c>
      <c r="AH13" s="69">
        <f t="shared" si="8"/>
        <v>1</v>
      </c>
      <c r="AI13" s="69">
        <f t="shared" si="8"/>
        <v>1</v>
      </c>
      <c r="AJ13" s="69">
        <f t="shared" si="8"/>
        <v>1</v>
      </c>
      <c r="AK13" s="69">
        <f t="shared" si="8"/>
        <v>1</v>
      </c>
      <c r="AL13" s="69">
        <f t="shared" si="8"/>
        <v>1</v>
      </c>
      <c r="AM13" s="69">
        <f t="shared" si="8"/>
        <v>1</v>
      </c>
      <c r="AN13" s="69">
        <f t="shared" si="8"/>
        <v>1</v>
      </c>
      <c r="AO13" s="69">
        <f t="shared" si="8"/>
        <v>1</v>
      </c>
      <c r="AP13" s="69">
        <f t="shared" si="9"/>
        <v>1</v>
      </c>
      <c r="AQ13" s="69">
        <f t="shared" si="9"/>
        <v>1</v>
      </c>
      <c r="AR13" s="69">
        <f t="shared" si="9"/>
        <v>1</v>
      </c>
      <c r="AS13" s="69">
        <f t="shared" si="9"/>
        <v>1</v>
      </c>
      <c r="AT13" s="69">
        <f t="shared" si="9"/>
        <v>1</v>
      </c>
      <c r="AU13" s="69">
        <f t="shared" si="9"/>
        <v>1</v>
      </c>
      <c r="AV13" s="69">
        <f t="shared" si="9"/>
        <v>1</v>
      </c>
      <c r="AW13" s="69">
        <f t="shared" si="10"/>
        <v>1</v>
      </c>
      <c r="AX13" s="70">
        <f t="shared" si="11"/>
        <v>38</v>
      </c>
      <c r="AY13" s="71">
        <v>55.939969184901564</v>
      </c>
      <c r="AZ13" s="71">
        <f t="shared" si="12"/>
        <v>74.72466800338022</v>
      </c>
      <c r="BA13" s="72"/>
      <c r="BB13" s="73" t="s">
        <v>63</v>
      </c>
      <c r="BC13" s="74">
        <f t="shared" si="13"/>
        <v>59.77973440270418</v>
      </c>
      <c r="BD13" s="72">
        <f t="shared" si="14"/>
        <v>14.944933600676038</v>
      </c>
      <c r="BE13" s="75">
        <f t="shared" si="15"/>
        <v>1.5731509053343204</v>
      </c>
      <c r="BF13" s="60">
        <f t="shared" si="16"/>
        <v>59.77973440270418</v>
      </c>
      <c r="BG13" s="61">
        <f t="shared" si="17"/>
        <v>1.5731509053343204</v>
      </c>
      <c r="BH13" s="61">
        <f t="shared" si="17"/>
        <v>1.5731509053343204</v>
      </c>
      <c r="BI13" s="61">
        <f t="shared" si="17"/>
        <v>1.5731509053343204</v>
      </c>
      <c r="BJ13" s="61">
        <f t="shared" si="17"/>
        <v>1.5731509053343204</v>
      </c>
      <c r="BK13" s="61">
        <f t="shared" si="17"/>
        <v>1.5731509053343204</v>
      </c>
      <c r="BL13" s="61">
        <f t="shared" si="17"/>
        <v>1.5731509053343204</v>
      </c>
      <c r="BM13" s="61">
        <f t="shared" si="17"/>
        <v>1.5731509053343204</v>
      </c>
      <c r="BN13" s="61">
        <f t="shared" si="17"/>
        <v>1.5731509053343204</v>
      </c>
      <c r="BO13" s="61">
        <f t="shared" si="17"/>
        <v>1.5731509053343204</v>
      </c>
      <c r="BP13" s="61">
        <f t="shared" si="17"/>
        <v>1.5731509053343204</v>
      </c>
      <c r="BQ13" s="61">
        <f t="shared" si="18"/>
        <v>1.5731509053343204</v>
      </c>
      <c r="BR13" s="61">
        <f t="shared" si="18"/>
        <v>1.5731509053343204</v>
      </c>
      <c r="BS13" s="61">
        <f t="shared" si="18"/>
        <v>1.5731509053343204</v>
      </c>
      <c r="BT13" s="61">
        <f t="shared" si="18"/>
        <v>1.5731509053343204</v>
      </c>
      <c r="BU13" s="61">
        <f t="shared" si="18"/>
        <v>1.5731509053343204</v>
      </c>
      <c r="BV13" s="61">
        <f t="shared" si="18"/>
        <v>1.5731509053343204</v>
      </c>
      <c r="BW13" s="61">
        <f t="shared" si="18"/>
        <v>1.5731509053343204</v>
      </c>
      <c r="BX13" s="61">
        <f t="shared" si="18"/>
        <v>1.5731509053343204</v>
      </c>
      <c r="BY13" s="61">
        <f t="shared" si="18"/>
        <v>1.5731509053343204</v>
      </c>
      <c r="BZ13" s="61">
        <f t="shared" si="18"/>
        <v>1.5731509053343204</v>
      </c>
      <c r="CA13" s="61">
        <f t="shared" si="19"/>
        <v>1.5731509053343204</v>
      </c>
      <c r="CB13" s="61">
        <f t="shared" si="19"/>
        <v>1.5731509053343204</v>
      </c>
      <c r="CC13" s="61">
        <f t="shared" si="19"/>
        <v>1.5731509053343204</v>
      </c>
      <c r="CD13" s="61">
        <f t="shared" si="19"/>
        <v>1.5731509053343204</v>
      </c>
      <c r="CE13" s="61">
        <f t="shared" si="19"/>
        <v>1.5731509053343204</v>
      </c>
      <c r="CF13" s="61">
        <f t="shared" si="19"/>
        <v>1.5731509053343204</v>
      </c>
      <c r="CG13" s="61">
        <f t="shared" si="19"/>
        <v>1.5731509053343204</v>
      </c>
      <c r="CH13" s="61">
        <f t="shared" si="19"/>
        <v>1.5731509053343204</v>
      </c>
      <c r="CI13" s="61">
        <f t="shared" si="19"/>
        <v>1.5731509053343204</v>
      </c>
      <c r="CJ13" s="61">
        <f t="shared" si="19"/>
        <v>1.5731509053343204</v>
      </c>
      <c r="CK13" s="61">
        <f t="shared" si="20"/>
        <v>1.5731509053343204</v>
      </c>
      <c r="CL13" s="61">
        <f t="shared" si="20"/>
        <v>1.5731509053343204</v>
      </c>
      <c r="CM13" s="61">
        <f t="shared" si="20"/>
        <v>1.5731509053343204</v>
      </c>
      <c r="CN13" s="61">
        <f t="shared" si="20"/>
        <v>1.5731509053343204</v>
      </c>
      <c r="CO13" s="61">
        <f t="shared" si="20"/>
        <v>1.5731509053343204</v>
      </c>
      <c r="CP13" s="61">
        <f t="shared" si="20"/>
        <v>1.5731509053343204</v>
      </c>
      <c r="CQ13" s="61">
        <f t="shared" si="20"/>
        <v>1.5731509053343204</v>
      </c>
      <c r="CR13" s="61">
        <f t="shared" si="21"/>
        <v>1.5731509053343204</v>
      </c>
      <c r="CS13" s="62"/>
      <c r="CT13" s="62" t="str">
        <f t="shared" si="22"/>
        <v>UNIFORM</v>
      </c>
      <c r="CU13" s="62">
        <f>_XLL.RISKMEAN(DB13)</f>
        <v>55.24562192797661</v>
      </c>
      <c r="CV13" s="62">
        <f t="shared" si="23"/>
        <v>0.1</v>
      </c>
      <c r="CW13" s="62">
        <f t="shared" si="24"/>
        <v>0.9</v>
      </c>
      <c r="CX13" s="62">
        <f t="shared" si="25"/>
        <v>0</v>
      </c>
      <c r="CY13" s="62">
        <v>0</v>
      </c>
      <c r="CZ13" s="62">
        <f>IF(CT13="UNIFORM",_XLL.RISKUNIFORM(G13,I13,_XLL.RISKNAME(D13)),IF(CT13="TRIANG",_XLL.RISKTRIANG(G13,H13,I13,_XLL.RISKNAME(D13)),IF(CT13="DISCRETE",_XLL.RISKDISCRETE(CX13:CY13,CV13:CW13,_XLL.RISKNAME(D13)),0)))</f>
        <v>148.12241718173027</v>
      </c>
      <c r="DA13" s="62">
        <v>0</v>
      </c>
      <c r="DB13" s="62">
        <f>IF(CT13="DISCRETE",CZ13,_XLL.RISKDISCRETE(CZ13:DA13,CV13:CW13,_XLL.RISKNAME(D13)))</f>
        <v>0</v>
      </c>
      <c r="DC13" s="63" t="s">
        <v>51</v>
      </c>
    </row>
    <row r="14" spans="1:107" s="64" customFormat="1" ht="56.25">
      <c r="A14" s="65" t="s">
        <v>64</v>
      </c>
      <c r="B14" s="66" t="s">
        <v>65</v>
      </c>
      <c r="C14" s="66" t="s">
        <v>66</v>
      </c>
      <c r="D14" s="66" t="s">
        <v>67</v>
      </c>
      <c r="E14" s="66" t="s">
        <v>68</v>
      </c>
      <c r="F14" s="67">
        <v>80</v>
      </c>
      <c r="G14" s="66">
        <v>750</v>
      </c>
      <c r="H14" s="66">
        <v>750</v>
      </c>
      <c r="I14" s="66">
        <v>1000</v>
      </c>
      <c r="J14" s="68">
        <v>38720</v>
      </c>
      <c r="K14" s="68">
        <v>39689</v>
      </c>
      <c r="L14" s="69">
        <f t="shared" si="6"/>
        <v>1</v>
      </c>
      <c r="M14" s="69">
        <f t="shared" si="6"/>
        <v>1</v>
      </c>
      <c r="N14" s="69">
        <f t="shared" si="6"/>
        <v>1</v>
      </c>
      <c r="O14" s="69">
        <f t="shared" si="6"/>
        <v>1</v>
      </c>
      <c r="P14" s="69">
        <f t="shared" si="6"/>
        <v>1</v>
      </c>
      <c r="Q14" s="69">
        <f t="shared" si="6"/>
        <v>1</v>
      </c>
      <c r="R14" s="69">
        <f t="shared" si="6"/>
        <v>1</v>
      </c>
      <c r="S14" s="69">
        <f t="shared" si="6"/>
        <v>0</v>
      </c>
      <c r="T14" s="69">
        <f t="shared" si="6"/>
        <v>0</v>
      </c>
      <c r="U14" s="69">
        <f t="shared" si="6"/>
        <v>0</v>
      </c>
      <c r="V14" s="69">
        <f t="shared" si="7"/>
        <v>0</v>
      </c>
      <c r="W14" s="69">
        <f t="shared" si="7"/>
        <v>0</v>
      </c>
      <c r="X14" s="69">
        <f t="shared" si="7"/>
        <v>0</v>
      </c>
      <c r="Y14" s="69">
        <f t="shared" si="7"/>
        <v>0</v>
      </c>
      <c r="Z14" s="69">
        <f t="shared" si="7"/>
        <v>0</v>
      </c>
      <c r="AA14" s="69">
        <f t="shared" si="7"/>
        <v>0</v>
      </c>
      <c r="AB14" s="69">
        <f t="shared" si="7"/>
        <v>0</v>
      </c>
      <c r="AC14" s="69">
        <f t="shared" si="7"/>
        <v>0</v>
      </c>
      <c r="AD14" s="69">
        <f t="shared" si="7"/>
        <v>0</v>
      </c>
      <c r="AE14" s="69">
        <f t="shared" si="7"/>
        <v>0</v>
      </c>
      <c r="AF14" s="69">
        <f t="shared" si="8"/>
        <v>0</v>
      </c>
      <c r="AG14" s="69">
        <f t="shared" si="8"/>
        <v>0</v>
      </c>
      <c r="AH14" s="69">
        <f t="shared" si="8"/>
        <v>0</v>
      </c>
      <c r="AI14" s="69">
        <f t="shared" si="8"/>
        <v>0</v>
      </c>
      <c r="AJ14" s="69">
        <f t="shared" si="8"/>
        <v>0</v>
      </c>
      <c r="AK14" s="69">
        <f t="shared" si="8"/>
        <v>0</v>
      </c>
      <c r="AL14" s="69">
        <f t="shared" si="8"/>
        <v>0</v>
      </c>
      <c r="AM14" s="69">
        <f t="shared" si="8"/>
        <v>0</v>
      </c>
      <c r="AN14" s="69">
        <f t="shared" si="8"/>
        <v>0</v>
      </c>
      <c r="AO14" s="69">
        <f t="shared" si="8"/>
        <v>0</v>
      </c>
      <c r="AP14" s="69">
        <f t="shared" si="9"/>
        <v>0</v>
      </c>
      <c r="AQ14" s="69">
        <f t="shared" si="9"/>
        <v>0</v>
      </c>
      <c r="AR14" s="69">
        <f t="shared" si="9"/>
        <v>0</v>
      </c>
      <c r="AS14" s="69">
        <f t="shared" si="9"/>
        <v>0</v>
      </c>
      <c r="AT14" s="69">
        <f t="shared" si="9"/>
        <v>0</v>
      </c>
      <c r="AU14" s="69">
        <f t="shared" si="9"/>
        <v>0</v>
      </c>
      <c r="AV14" s="69">
        <f t="shared" si="9"/>
        <v>0</v>
      </c>
      <c r="AW14" s="69">
        <f t="shared" si="10"/>
        <v>0</v>
      </c>
      <c r="AX14" s="70">
        <f t="shared" si="11"/>
        <v>7</v>
      </c>
      <c r="AY14" s="71">
        <v>666.6743384311803</v>
      </c>
      <c r="AZ14" s="71">
        <f t="shared" si="12"/>
        <v>890.5442625643941</v>
      </c>
      <c r="BA14" s="72"/>
      <c r="BB14" s="73" t="s">
        <v>69</v>
      </c>
      <c r="BC14" s="74">
        <f t="shared" si="13"/>
        <v>890.5442625643941</v>
      </c>
      <c r="BD14" s="72">
        <f t="shared" si="14"/>
        <v>0</v>
      </c>
      <c r="BE14" s="75">
        <f t="shared" si="15"/>
        <v>127.22060893777059</v>
      </c>
      <c r="BF14" s="60">
        <f t="shared" si="16"/>
        <v>890.5442625643941</v>
      </c>
      <c r="BG14" s="61">
        <f t="shared" si="17"/>
        <v>127.22060893777059</v>
      </c>
      <c r="BH14" s="61">
        <f t="shared" si="17"/>
        <v>127.22060893777059</v>
      </c>
      <c r="BI14" s="61">
        <f t="shared" si="17"/>
        <v>127.22060893777059</v>
      </c>
      <c r="BJ14" s="61">
        <f t="shared" si="17"/>
        <v>127.22060893777059</v>
      </c>
      <c r="BK14" s="61">
        <f t="shared" si="17"/>
        <v>127.22060893777059</v>
      </c>
      <c r="BL14" s="61">
        <f t="shared" si="17"/>
        <v>127.22060893777059</v>
      </c>
      <c r="BM14" s="61">
        <f t="shared" si="17"/>
        <v>127.22060893777059</v>
      </c>
      <c r="BN14" s="61">
        <f t="shared" si="17"/>
        <v>0</v>
      </c>
      <c r="BO14" s="61">
        <f t="shared" si="17"/>
        <v>0</v>
      </c>
      <c r="BP14" s="61">
        <f t="shared" si="17"/>
        <v>0</v>
      </c>
      <c r="BQ14" s="61">
        <f t="shared" si="18"/>
        <v>0</v>
      </c>
      <c r="BR14" s="61">
        <f t="shared" si="18"/>
        <v>0</v>
      </c>
      <c r="BS14" s="61">
        <f t="shared" si="18"/>
        <v>0</v>
      </c>
      <c r="BT14" s="61">
        <f t="shared" si="18"/>
        <v>0</v>
      </c>
      <c r="BU14" s="61">
        <f t="shared" si="18"/>
        <v>0</v>
      </c>
      <c r="BV14" s="61">
        <f t="shared" si="18"/>
        <v>0</v>
      </c>
      <c r="BW14" s="61">
        <f t="shared" si="18"/>
        <v>0</v>
      </c>
      <c r="BX14" s="61">
        <f t="shared" si="18"/>
        <v>0</v>
      </c>
      <c r="BY14" s="61">
        <f t="shared" si="18"/>
        <v>0</v>
      </c>
      <c r="BZ14" s="61">
        <f t="shared" si="18"/>
        <v>0</v>
      </c>
      <c r="CA14" s="61">
        <f t="shared" si="19"/>
        <v>0</v>
      </c>
      <c r="CB14" s="61">
        <f t="shared" si="19"/>
        <v>0</v>
      </c>
      <c r="CC14" s="61">
        <f t="shared" si="19"/>
        <v>0</v>
      </c>
      <c r="CD14" s="61">
        <f t="shared" si="19"/>
        <v>0</v>
      </c>
      <c r="CE14" s="61">
        <f t="shared" si="19"/>
        <v>0</v>
      </c>
      <c r="CF14" s="61">
        <f t="shared" si="19"/>
        <v>0</v>
      </c>
      <c r="CG14" s="61">
        <f t="shared" si="19"/>
        <v>0</v>
      </c>
      <c r="CH14" s="61">
        <f t="shared" si="19"/>
        <v>0</v>
      </c>
      <c r="CI14" s="61">
        <f t="shared" si="19"/>
        <v>0</v>
      </c>
      <c r="CJ14" s="61">
        <f t="shared" si="19"/>
        <v>0</v>
      </c>
      <c r="CK14" s="61">
        <f t="shared" si="20"/>
        <v>0</v>
      </c>
      <c r="CL14" s="61">
        <f t="shared" si="20"/>
        <v>0</v>
      </c>
      <c r="CM14" s="61">
        <f t="shared" si="20"/>
        <v>0</v>
      </c>
      <c r="CN14" s="61">
        <f t="shared" si="20"/>
        <v>0</v>
      </c>
      <c r="CO14" s="61">
        <f t="shared" si="20"/>
        <v>0</v>
      </c>
      <c r="CP14" s="61">
        <f t="shared" si="20"/>
        <v>0</v>
      </c>
      <c r="CQ14" s="61">
        <f t="shared" si="20"/>
        <v>0</v>
      </c>
      <c r="CR14" s="61">
        <f t="shared" si="21"/>
        <v>0</v>
      </c>
      <c r="CS14" s="62"/>
      <c r="CT14" s="62" t="str">
        <f t="shared" si="22"/>
        <v>TRIANG</v>
      </c>
      <c r="CU14" s="62">
        <f>_XLL.RISKMEAN(DB14)</f>
        <v>667.214408170193</v>
      </c>
      <c r="CV14" s="62">
        <f t="shared" si="23"/>
        <v>0.8</v>
      </c>
      <c r="CW14" s="62">
        <f t="shared" si="24"/>
        <v>0.19999999999999996</v>
      </c>
      <c r="CX14" s="62">
        <f t="shared" si="25"/>
        <v>750</v>
      </c>
      <c r="CY14" s="62">
        <v>0</v>
      </c>
      <c r="CZ14" s="62">
        <f>IF(CT14="UNIFORM",_XLL.RISKUNIFORM(G14,I14,_XLL.RISKNAME(D14)),IF(CT14="TRIANG",_XLL.RISKTRIANG(G14,H14,I14,_XLL.RISKNAME(D14)),IF(CT14="DISCRETE",_XLL.RISKDISCRETE(CX14:CY14,CV14:CW14,_XLL.RISKNAME(D14)),0)))</f>
        <v>802.4755466862842</v>
      </c>
      <c r="DA14" s="62">
        <v>0</v>
      </c>
      <c r="DB14" s="62">
        <f>IF(CT14="DISCRETE",CZ14,_XLL.RISKDISCRETE(CZ14:DA14,CV14:CW14,_XLL.RISKNAME(D14)))</f>
        <v>802.4755466862842</v>
      </c>
      <c r="DC14" s="63" t="s">
        <v>51</v>
      </c>
    </row>
    <row r="15" spans="1:107" s="64" customFormat="1" ht="56.25">
      <c r="A15" s="65" t="s">
        <v>64</v>
      </c>
      <c r="B15" s="66" t="s">
        <v>70</v>
      </c>
      <c r="C15" s="66" t="s">
        <v>71</v>
      </c>
      <c r="D15" s="66" t="s">
        <v>72</v>
      </c>
      <c r="E15" s="66" t="s">
        <v>73</v>
      </c>
      <c r="F15" s="67">
        <v>50</v>
      </c>
      <c r="G15" s="66">
        <v>500</v>
      </c>
      <c r="H15" s="66">
        <v>750</v>
      </c>
      <c r="I15" s="66">
        <v>1000</v>
      </c>
      <c r="J15" s="68">
        <v>39307</v>
      </c>
      <c r="K15" s="68">
        <v>39599</v>
      </c>
      <c r="L15" s="69">
        <f t="shared" si="6"/>
        <v>1</v>
      </c>
      <c r="M15" s="69">
        <f t="shared" si="6"/>
        <v>1</v>
      </c>
      <c r="N15" s="69">
        <f t="shared" si="6"/>
        <v>1</v>
      </c>
      <c r="O15" s="69">
        <f t="shared" si="6"/>
        <v>1</v>
      </c>
      <c r="P15" s="69">
        <f t="shared" si="6"/>
        <v>0</v>
      </c>
      <c r="Q15" s="69">
        <f t="shared" si="6"/>
        <v>0</v>
      </c>
      <c r="R15" s="69">
        <f t="shared" si="6"/>
        <v>0</v>
      </c>
      <c r="S15" s="69">
        <f t="shared" si="6"/>
        <v>0</v>
      </c>
      <c r="T15" s="69">
        <f t="shared" si="6"/>
        <v>0</v>
      </c>
      <c r="U15" s="69">
        <f t="shared" si="6"/>
        <v>0</v>
      </c>
      <c r="V15" s="69">
        <f t="shared" si="7"/>
        <v>0</v>
      </c>
      <c r="W15" s="69">
        <f t="shared" si="7"/>
        <v>0</v>
      </c>
      <c r="X15" s="69">
        <f t="shared" si="7"/>
        <v>0</v>
      </c>
      <c r="Y15" s="69">
        <f t="shared" si="7"/>
        <v>0</v>
      </c>
      <c r="Z15" s="69">
        <f t="shared" si="7"/>
        <v>0</v>
      </c>
      <c r="AA15" s="69">
        <f t="shared" si="7"/>
        <v>0</v>
      </c>
      <c r="AB15" s="69">
        <f t="shared" si="7"/>
        <v>0</v>
      </c>
      <c r="AC15" s="69">
        <f t="shared" si="7"/>
        <v>0</v>
      </c>
      <c r="AD15" s="69">
        <f t="shared" si="7"/>
        <v>0</v>
      </c>
      <c r="AE15" s="69">
        <f t="shared" si="7"/>
        <v>0</v>
      </c>
      <c r="AF15" s="69">
        <f t="shared" si="8"/>
        <v>0</v>
      </c>
      <c r="AG15" s="69">
        <f t="shared" si="8"/>
        <v>0</v>
      </c>
      <c r="AH15" s="69">
        <f t="shared" si="8"/>
        <v>0</v>
      </c>
      <c r="AI15" s="69">
        <f t="shared" si="8"/>
        <v>0</v>
      </c>
      <c r="AJ15" s="69">
        <f t="shared" si="8"/>
        <v>0</v>
      </c>
      <c r="AK15" s="69">
        <f t="shared" si="8"/>
        <v>0</v>
      </c>
      <c r="AL15" s="69">
        <f t="shared" si="8"/>
        <v>0</v>
      </c>
      <c r="AM15" s="69">
        <f t="shared" si="8"/>
        <v>0</v>
      </c>
      <c r="AN15" s="69">
        <f t="shared" si="8"/>
        <v>0</v>
      </c>
      <c r="AO15" s="69">
        <f t="shared" si="8"/>
        <v>0</v>
      </c>
      <c r="AP15" s="69">
        <f t="shared" si="9"/>
        <v>0</v>
      </c>
      <c r="AQ15" s="69">
        <f t="shared" si="9"/>
        <v>0</v>
      </c>
      <c r="AR15" s="69">
        <f t="shared" si="9"/>
        <v>0</v>
      </c>
      <c r="AS15" s="69">
        <f t="shared" si="9"/>
        <v>0</v>
      </c>
      <c r="AT15" s="69">
        <f t="shared" si="9"/>
        <v>0</v>
      </c>
      <c r="AU15" s="69">
        <f t="shared" si="9"/>
        <v>0</v>
      </c>
      <c r="AV15" s="69">
        <f t="shared" si="9"/>
        <v>0</v>
      </c>
      <c r="AW15" s="69">
        <f t="shared" si="10"/>
        <v>0</v>
      </c>
      <c r="AX15" s="70">
        <f t="shared" si="11"/>
        <v>4</v>
      </c>
      <c r="AY15" s="71">
        <v>376.31072811225437</v>
      </c>
      <c r="AZ15" s="71">
        <f t="shared" si="12"/>
        <v>502.6762551719122</v>
      </c>
      <c r="BA15" s="72"/>
      <c r="BB15" s="73">
        <v>80</v>
      </c>
      <c r="BC15" s="74">
        <f t="shared" si="13"/>
        <v>402.14100413752976</v>
      </c>
      <c r="BD15" s="72">
        <f t="shared" si="14"/>
        <v>100.53525103438244</v>
      </c>
      <c r="BE15" s="75">
        <f t="shared" si="15"/>
        <v>100.53525103438244</v>
      </c>
      <c r="BF15" s="60">
        <f t="shared" si="16"/>
        <v>402.14100413752976</v>
      </c>
      <c r="BG15" s="61">
        <f t="shared" si="17"/>
        <v>100.53525103438244</v>
      </c>
      <c r="BH15" s="61">
        <f t="shared" si="17"/>
        <v>100.53525103438244</v>
      </c>
      <c r="BI15" s="61">
        <f t="shared" si="17"/>
        <v>100.53525103438244</v>
      </c>
      <c r="BJ15" s="61">
        <f t="shared" si="17"/>
        <v>100.53525103438244</v>
      </c>
      <c r="BK15" s="61">
        <f t="shared" si="17"/>
        <v>0</v>
      </c>
      <c r="BL15" s="61">
        <f t="shared" si="17"/>
        <v>0</v>
      </c>
      <c r="BM15" s="61">
        <f t="shared" si="17"/>
        <v>0</v>
      </c>
      <c r="BN15" s="61">
        <f t="shared" si="17"/>
        <v>0</v>
      </c>
      <c r="BO15" s="61">
        <f t="shared" si="17"/>
        <v>0</v>
      </c>
      <c r="BP15" s="61">
        <f t="shared" si="17"/>
        <v>0</v>
      </c>
      <c r="BQ15" s="61">
        <f t="shared" si="18"/>
        <v>0</v>
      </c>
      <c r="BR15" s="61">
        <f t="shared" si="18"/>
        <v>0</v>
      </c>
      <c r="BS15" s="61">
        <f t="shared" si="18"/>
        <v>0</v>
      </c>
      <c r="BT15" s="61">
        <f t="shared" si="18"/>
        <v>0</v>
      </c>
      <c r="BU15" s="61">
        <f t="shared" si="18"/>
        <v>0</v>
      </c>
      <c r="BV15" s="61">
        <f t="shared" si="18"/>
        <v>0</v>
      </c>
      <c r="BW15" s="61">
        <f t="shared" si="18"/>
        <v>0</v>
      </c>
      <c r="BX15" s="61">
        <f t="shared" si="18"/>
        <v>0</v>
      </c>
      <c r="BY15" s="61">
        <f t="shared" si="18"/>
        <v>0</v>
      </c>
      <c r="BZ15" s="61">
        <f t="shared" si="18"/>
        <v>0</v>
      </c>
      <c r="CA15" s="61">
        <f t="shared" si="19"/>
        <v>0</v>
      </c>
      <c r="CB15" s="61">
        <f t="shared" si="19"/>
        <v>0</v>
      </c>
      <c r="CC15" s="61">
        <f t="shared" si="19"/>
        <v>0</v>
      </c>
      <c r="CD15" s="61">
        <f t="shared" si="19"/>
        <v>0</v>
      </c>
      <c r="CE15" s="61">
        <f t="shared" si="19"/>
        <v>0</v>
      </c>
      <c r="CF15" s="61">
        <f t="shared" si="19"/>
        <v>0</v>
      </c>
      <c r="CG15" s="61">
        <f t="shared" si="19"/>
        <v>0</v>
      </c>
      <c r="CH15" s="61">
        <f t="shared" si="19"/>
        <v>0</v>
      </c>
      <c r="CI15" s="61">
        <f t="shared" si="19"/>
        <v>0</v>
      </c>
      <c r="CJ15" s="61">
        <f t="shared" si="19"/>
        <v>0</v>
      </c>
      <c r="CK15" s="61">
        <f t="shared" si="20"/>
        <v>0</v>
      </c>
      <c r="CL15" s="61">
        <f t="shared" si="20"/>
        <v>0</v>
      </c>
      <c r="CM15" s="61">
        <f t="shared" si="20"/>
        <v>0</v>
      </c>
      <c r="CN15" s="61">
        <f t="shared" si="20"/>
        <v>0</v>
      </c>
      <c r="CO15" s="61">
        <f t="shared" si="20"/>
        <v>0</v>
      </c>
      <c r="CP15" s="61">
        <f t="shared" si="20"/>
        <v>0</v>
      </c>
      <c r="CQ15" s="61">
        <f t="shared" si="20"/>
        <v>0</v>
      </c>
      <c r="CR15" s="61">
        <f t="shared" si="21"/>
        <v>0</v>
      </c>
      <c r="CS15" s="62"/>
      <c r="CT15" s="62" t="str">
        <f t="shared" si="22"/>
        <v>TRIANG</v>
      </c>
      <c r="CU15" s="62">
        <f>_XLL.RISKMEAN(DB15)</f>
        <v>375.78120247022787</v>
      </c>
      <c r="CV15" s="62">
        <f t="shared" si="23"/>
        <v>0.5</v>
      </c>
      <c r="CW15" s="62">
        <f t="shared" si="24"/>
        <v>0.5</v>
      </c>
      <c r="CX15" s="62">
        <f t="shared" si="25"/>
        <v>750</v>
      </c>
      <c r="CY15" s="62">
        <v>0</v>
      </c>
      <c r="CZ15" s="62">
        <f>IF(CT15="UNIFORM",_XLL.RISKUNIFORM(G15,I15,_XLL.RISKNAME(D15)),IF(CT15="TRIANG",_XLL.RISKTRIANG(G15,H15,I15,_XLL.RISKNAME(D15)),IF(CT15="DISCRETE",_XLL.RISKDISCRETE(CX15:CY15,CV15:CW15,_XLL.RISKNAME(D15)),0)))</f>
        <v>762.2312679540157</v>
      </c>
      <c r="DA15" s="62">
        <v>0</v>
      </c>
      <c r="DB15" s="62">
        <f>IF(CT15="DISCRETE",CZ15,_XLL.RISKDISCRETE(CZ15:DA15,CV15:CW15,_XLL.RISKNAME(D15)))</f>
        <v>762.2312679540157</v>
      </c>
      <c r="DC15" s="63" t="s">
        <v>51</v>
      </c>
    </row>
    <row r="16" spans="1:107" s="64" customFormat="1" ht="67.5">
      <c r="A16" s="65" t="s">
        <v>74</v>
      </c>
      <c r="B16" s="66" t="s">
        <v>75</v>
      </c>
      <c r="C16" s="66"/>
      <c r="D16" s="66" t="s">
        <v>76</v>
      </c>
      <c r="E16" s="66" t="s">
        <v>77</v>
      </c>
      <c r="F16" s="67">
        <v>50</v>
      </c>
      <c r="G16" s="66"/>
      <c r="H16" s="66">
        <v>1250</v>
      </c>
      <c r="I16" s="66"/>
      <c r="J16" s="68">
        <v>38901</v>
      </c>
      <c r="K16" s="68">
        <v>40178</v>
      </c>
      <c r="L16" s="69">
        <f t="shared" si="6"/>
        <v>1</v>
      </c>
      <c r="M16" s="69">
        <f t="shared" si="6"/>
        <v>1</v>
      </c>
      <c r="N16" s="69">
        <f t="shared" si="6"/>
        <v>1</v>
      </c>
      <c r="O16" s="69">
        <f t="shared" si="6"/>
        <v>1</v>
      </c>
      <c r="P16" s="69">
        <f t="shared" si="6"/>
        <v>1</v>
      </c>
      <c r="Q16" s="69">
        <f t="shared" si="6"/>
        <v>1</v>
      </c>
      <c r="R16" s="69">
        <f t="shared" si="6"/>
        <v>1</v>
      </c>
      <c r="S16" s="69">
        <f t="shared" si="6"/>
        <v>1</v>
      </c>
      <c r="T16" s="69">
        <f t="shared" si="6"/>
        <v>1</v>
      </c>
      <c r="U16" s="69">
        <f t="shared" si="6"/>
        <v>1</v>
      </c>
      <c r="V16" s="69">
        <f t="shared" si="7"/>
        <v>1</v>
      </c>
      <c r="W16" s="69">
        <f t="shared" si="7"/>
        <v>1</v>
      </c>
      <c r="X16" s="69">
        <f t="shared" si="7"/>
        <v>1</v>
      </c>
      <c r="Y16" s="69">
        <f t="shared" si="7"/>
        <v>1</v>
      </c>
      <c r="Z16" s="69">
        <f t="shared" si="7"/>
        <v>1</v>
      </c>
      <c r="AA16" s="69">
        <f t="shared" si="7"/>
        <v>1</v>
      </c>
      <c r="AB16" s="69">
        <f t="shared" si="7"/>
        <v>1</v>
      </c>
      <c r="AC16" s="69">
        <f t="shared" si="7"/>
        <v>1</v>
      </c>
      <c r="AD16" s="69">
        <f t="shared" si="7"/>
        <v>1</v>
      </c>
      <c r="AE16" s="69">
        <f t="shared" si="7"/>
        <v>1</v>
      </c>
      <c r="AF16" s="69">
        <f t="shared" si="8"/>
        <v>1</v>
      </c>
      <c r="AG16" s="69">
        <f t="shared" si="8"/>
        <v>1</v>
      </c>
      <c r="AH16" s="69">
        <f t="shared" si="8"/>
        <v>1</v>
      </c>
      <c r="AI16" s="69">
        <f t="shared" si="8"/>
        <v>1</v>
      </c>
      <c r="AJ16" s="69">
        <f t="shared" si="8"/>
        <v>0</v>
      </c>
      <c r="AK16" s="69">
        <f t="shared" si="8"/>
        <v>0</v>
      </c>
      <c r="AL16" s="69">
        <f t="shared" si="8"/>
        <v>0</v>
      </c>
      <c r="AM16" s="69">
        <f t="shared" si="8"/>
        <v>0</v>
      </c>
      <c r="AN16" s="69">
        <f t="shared" si="8"/>
        <v>0</v>
      </c>
      <c r="AO16" s="69">
        <f t="shared" si="8"/>
        <v>0</v>
      </c>
      <c r="AP16" s="69">
        <f t="shared" si="9"/>
        <v>0</v>
      </c>
      <c r="AQ16" s="69">
        <f t="shared" si="9"/>
        <v>0</v>
      </c>
      <c r="AR16" s="69">
        <f t="shared" si="9"/>
        <v>0</v>
      </c>
      <c r="AS16" s="69">
        <f t="shared" si="9"/>
        <v>0</v>
      </c>
      <c r="AT16" s="69">
        <f t="shared" si="9"/>
        <v>0</v>
      </c>
      <c r="AU16" s="69">
        <f t="shared" si="9"/>
        <v>0</v>
      </c>
      <c r="AV16" s="69">
        <f t="shared" si="9"/>
        <v>0</v>
      </c>
      <c r="AW16" s="69">
        <f t="shared" si="10"/>
        <v>0</v>
      </c>
      <c r="AX16" s="70">
        <f t="shared" si="11"/>
        <v>24</v>
      </c>
      <c r="AY16" s="71">
        <v>625</v>
      </c>
      <c r="AZ16" s="71">
        <f t="shared" si="12"/>
        <v>834.8756387001721</v>
      </c>
      <c r="BA16" s="72"/>
      <c r="BB16" s="73" t="s">
        <v>57</v>
      </c>
      <c r="BC16" s="74">
        <f t="shared" si="13"/>
        <v>751.3880748301549</v>
      </c>
      <c r="BD16" s="72">
        <f t="shared" si="14"/>
        <v>83.4875638700172</v>
      </c>
      <c r="BE16" s="75">
        <f t="shared" si="15"/>
        <v>31.307836451256453</v>
      </c>
      <c r="BF16" s="60">
        <f t="shared" si="16"/>
        <v>751.3880748301549</v>
      </c>
      <c r="BG16" s="61">
        <f t="shared" si="17"/>
        <v>31.307836451256453</v>
      </c>
      <c r="BH16" s="61">
        <f t="shared" si="17"/>
        <v>31.307836451256453</v>
      </c>
      <c r="BI16" s="61">
        <f t="shared" si="17"/>
        <v>31.307836451256453</v>
      </c>
      <c r="BJ16" s="61">
        <f t="shared" si="17"/>
        <v>31.307836451256453</v>
      </c>
      <c r="BK16" s="61">
        <f t="shared" si="17"/>
        <v>31.307836451256453</v>
      </c>
      <c r="BL16" s="61">
        <f t="shared" si="17"/>
        <v>31.307836451256453</v>
      </c>
      <c r="BM16" s="61">
        <f t="shared" si="17"/>
        <v>31.307836451256453</v>
      </c>
      <c r="BN16" s="61">
        <f t="shared" si="17"/>
        <v>31.307836451256453</v>
      </c>
      <c r="BO16" s="61">
        <f t="shared" si="17"/>
        <v>31.307836451256453</v>
      </c>
      <c r="BP16" s="61">
        <f t="shared" si="17"/>
        <v>31.307836451256453</v>
      </c>
      <c r="BQ16" s="61">
        <f t="shared" si="18"/>
        <v>31.307836451256453</v>
      </c>
      <c r="BR16" s="61">
        <f t="shared" si="18"/>
        <v>31.307836451256453</v>
      </c>
      <c r="BS16" s="61">
        <f t="shared" si="18"/>
        <v>31.307836451256453</v>
      </c>
      <c r="BT16" s="61">
        <f t="shared" si="18"/>
        <v>31.307836451256453</v>
      </c>
      <c r="BU16" s="61">
        <f t="shared" si="18"/>
        <v>31.307836451256453</v>
      </c>
      <c r="BV16" s="61">
        <f t="shared" si="18"/>
        <v>31.307836451256453</v>
      </c>
      <c r="BW16" s="61">
        <f t="shared" si="18"/>
        <v>31.307836451256453</v>
      </c>
      <c r="BX16" s="61">
        <f t="shared" si="18"/>
        <v>31.307836451256453</v>
      </c>
      <c r="BY16" s="61">
        <f t="shared" si="18"/>
        <v>31.307836451256453</v>
      </c>
      <c r="BZ16" s="61">
        <f t="shared" si="18"/>
        <v>31.307836451256453</v>
      </c>
      <c r="CA16" s="61">
        <f t="shared" si="19"/>
        <v>31.307836451256453</v>
      </c>
      <c r="CB16" s="61">
        <f t="shared" si="19"/>
        <v>31.307836451256453</v>
      </c>
      <c r="CC16" s="61">
        <f t="shared" si="19"/>
        <v>31.307836451256453</v>
      </c>
      <c r="CD16" s="61">
        <f t="shared" si="19"/>
        <v>31.307836451256453</v>
      </c>
      <c r="CE16" s="61">
        <f t="shared" si="19"/>
        <v>0</v>
      </c>
      <c r="CF16" s="61">
        <f t="shared" si="19"/>
        <v>0</v>
      </c>
      <c r="CG16" s="61">
        <f t="shared" si="19"/>
        <v>0</v>
      </c>
      <c r="CH16" s="61">
        <f t="shared" si="19"/>
        <v>0</v>
      </c>
      <c r="CI16" s="61">
        <f t="shared" si="19"/>
        <v>0</v>
      </c>
      <c r="CJ16" s="61">
        <f t="shared" si="19"/>
        <v>0</v>
      </c>
      <c r="CK16" s="61">
        <f t="shared" si="20"/>
        <v>0</v>
      </c>
      <c r="CL16" s="61">
        <f t="shared" si="20"/>
        <v>0</v>
      </c>
      <c r="CM16" s="61">
        <f t="shared" si="20"/>
        <v>0</v>
      </c>
      <c r="CN16" s="61">
        <f t="shared" si="20"/>
        <v>0</v>
      </c>
      <c r="CO16" s="61">
        <f t="shared" si="20"/>
        <v>0</v>
      </c>
      <c r="CP16" s="61">
        <f t="shared" si="20"/>
        <v>0</v>
      </c>
      <c r="CQ16" s="61">
        <f t="shared" si="20"/>
        <v>0</v>
      </c>
      <c r="CR16" s="61">
        <f t="shared" si="21"/>
        <v>0</v>
      </c>
      <c r="CS16" s="62"/>
      <c r="CT16" s="62" t="str">
        <f t="shared" si="22"/>
        <v>DISCRETE</v>
      </c>
      <c r="CU16" s="62">
        <f>_XLL.RISKMEAN(DB16)</f>
        <v>625</v>
      </c>
      <c r="CV16" s="62">
        <f t="shared" si="23"/>
        <v>0.5</v>
      </c>
      <c r="CW16" s="62">
        <f t="shared" si="24"/>
        <v>0.5</v>
      </c>
      <c r="CX16" s="62">
        <f t="shared" si="25"/>
        <v>1250</v>
      </c>
      <c r="CY16" s="62">
        <v>0</v>
      </c>
      <c r="CZ16" s="62">
        <f>IF(CT16="UNIFORM",_XLL.RISKUNIFORM(G16,I16,_XLL.RISKNAME(D16)),IF(CT16="TRIANG",_XLL.RISKTRIANG(G16,H16,I16,_XLL.RISKNAME(D16)),IF(CT16="DISCRETE",_XLL.RISKDISCRETE(CX16:CY16,CV16:CW16,_XLL.RISKNAME(D16)),0)))</f>
        <v>0</v>
      </c>
      <c r="DA16" s="62">
        <v>0</v>
      </c>
      <c r="DB16" s="62">
        <f>IF(CT16="DISCRETE",CZ16,_XLL.RISKDISCRETE(CZ16:DA16,CV16:CW16,_XLL.RISKNAME(D16)))</f>
        <v>0</v>
      </c>
      <c r="DC16" s="63" t="s">
        <v>51</v>
      </c>
    </row>
    <row r="17" spans="1:107" s="64" customFormat="1" ht="33.75">
      <c r="A17" s="76" t="s">
        <v>78</v>
      </c>
      <c r="B17" s="77" t="s">
        <v>79</v>
      </c>
      <c r="C17" s="77" t="s">
        <v>80</v>
      </c>
      <c r="D17" s="77" t="s">
        <v>81</v>
      </c>
      <c r="E17" s="77" t="s">
        <v>82</v>
      </c>
      <c r="F17" s="78">
        <v>50</v>
      </c>
      <c r="G17" s="77">
        <v>100</v>
      </c>
      <c r="H17" s="77">
        <v>300</v>
      </c>
      <c r="I17" s="77">
        <v>500</v>
      </c>
      <c r="J17" s="79">
        <v>39142</v>
      </c>
      <c r="K17" s="79">
        <v>40543</v>
      </c>
      <c r="L17" s="80">
        <f t="shared" si="6"/>
        <v>1</v>
      </c>
      <c r="M17" s="80">
        <f t="shared" si="6"/>
        <v>1</v>
      </c>
      <c r="N17" s="80">
        <f t="shared" si="6"/>
        <v>1</v>
      </c>
      <c r="O17" s="80">
        <f t="shared" si="6"/>
        <v>1</v>
      </c>
      <c r="P17" s="80">
        <f t="shared" si="6"/>
        <v>1</v>
      </c>
      <c r="Q17" s="80">
        <f t="shared" si="6"/>
        <v>1</v>
      </c>
      <c r="R17" s="80">
        <f t="shared" si="6"/>
        <v>1</v>
      </c>
      <c r="S17" s="80">
        <f t="shared" si="6"/>
        <v>1</v>
      </c>
      <c r="T17" s="80">
        <f t="shared" si="6"/>
        <v>1</v>
      </c>
      <c r="U17" s="80">
        <f t="shared" si="6"/>
        <v>1</v>
      </c>
      <c r="V17" s="80">
        <f t="shared" si="7"/>
        <v>1</v>
      </c>
      <c r="W17" s="80">
        <f t="shared" si="7"/>
        <v>1</v>
      </c>
      <c r="X17" s="80">
        <f t="shared" si="7"/>
        <v>1</v>
      </c>
      <c r="Y17" s="80">
        <f t="shared" si="7"/>
        <v>1</v>
      </c>
      <c r="Z17" s="80">
        <f t="shared" si="7"/>
        <v>1</v>
      </c>
      <c r="AA17" s="80">
        <f t="shared" si="7"/>
        <v>1</v>
      </c>
      <c r="AB17" s="80">
        <f t="shared" si="7"/>
        <v>1</v>
      </c>
      <c r="AC17" s="80">
        <f t="shared" si="7"/>
        <v>1</v>
      </c>
      <c r="AD17" s="80">
        <f t="shared" si="7"/>
        <v>1</v>
      </c>
      <c r="AE17" s="80">
        <f t="shared" si="7"/>
        <v>1</v>
      </c>
      <c r="AF17" s="80">
        <f t="shared" si="8"/>
        <v>1</v>
      </c>
      <c r="AG17" s="80">
        <f t="shared" si="8"/>
        <v>1</v>
      </c>
      <c r="AH17" s="80">
        <f t="shared" si="8"/>
        <v>1</v>
      </c>
      <c r="AI17" s="80">
        <f t="shared" si="8"/>
        <v>1</v>
      </c>
      <c r="AJ17" s="80">
        <f t="shared" si="8"/>
        <v>1</v>
      </c>
      <c r="AK17" s="80">
        <f t="shared" si="8"/>
        <v>1</v>
      </c>
      <c r="AL17" s="80">
        <f t="shared" si="8"/>
        <v>1</v>
      </c>
      <c r="AM17" s="80">
        <f t="shared" si="8"/>
        <v>1</v>
      </c>
      <c r="AN17" s="80">
        <f t="shared" si="8"/>
        <v>1</v>
      </c>
      <c r="AO17" s="80">
        <f t="shared" si="8"/>
        <v>1</v>
      </c>
      <c r="AP17" s="80">
        <f t="shared" si="9"/>
        <v>1</v>
      </c>
      <c r="AQ17" s="80">
        <f t="shared" si="9"/>
        <v>1</v>
      </c>
      <c r="AR17" s="80">
        <f t="shared" si="9"/>
        <v>1</v>
      </c>
      <c r="AS17" s="80">
        <f t="shared" si="9"/>
        <v>1</v>
      </c>
      <c r="AT17" s="80">
        <f t="shared" si="9"/>
        <v>1</v>
      </c>
      <c r="AU17" s="80">
        <f t="shared" si="9"/>
        <v>1</v>
      </c>
      <c r="AV17" s="80">
        <f t="shared" si="9"/>
        <v>1</v>
      </c>
      <c r="AW17" s="80">
        <f t="shared" si="10"/>
        <v>0</v>
      </c>
      <c r="AX17" s="81">
        <f t="shared" si="11"/>
        <v>37</v>
      </c>
      <c r="AY17" s="82">
        <v>149.99271419291648</v>
      </c>
      <c r="AZ17" s="82">
        <f t="shared" si="12"/>
        <v>200.36042089949362</v>
      </c>
      <c r="BA17" s="83"/>
      <c r="BB17" s="84">
        <v>80</v>
      </c>
      <c r="BC17" s="85">
        <f t="shared" si="13"/>
        <v>160.2883367195949</v>
      </c>
      <c r="BD17" s="83">
        <f t="shared" si="14"/>
        <v>40.072084179898724</v>
      </c>
      <c r="BE17" s="86">
        <f t="shared" si="15"/>
        <v>4.3321172086377</v>
      </c>
      <c r="BF17" s="87">
        <f t="shared" si="16"/>
        <v>160.2883367195949</v>
      </c>
      <c r="BG17" s="88">
        <f t="shared" si="17"/>
        <v>4.3321172086377</v>
      </c>
      <c r="BH17" s="88">
        <f t="shared" si="17"/>
        <v>4.3321172086377</v>
      </c>
      <c r="BI17" s="88">
        <f t="shared" si="17"/>
        <v>4.3321172086377</v>
      </c>
      <c r="BJ17" s="88">
        <f t="shared" si="17"/>
        <v>4.3321172086377</v>
      </c>
      <c r="BK17" s="88">
        <f t="shared" si="17"/>
        <v>4.3321172086377</v>
      </c>
      <c r="BL17" s="88">
        <f t="shared" si="17"/>
        <v>4.3321172086377</v>
      </c>
      <c r="BM17" s="88">
        <f t="shared" si="17"/>
        <v>4.3321172086377</v>
      </c>
      <c r="BN17" s="88">
        <f t="shared" si="17"/>
        <v>4.3321172086377</v>
      </c>
      <c r="BO17" s="88">
        <f t="shared" si="17"/>
        <v>4.3321172086377</v>
      </c>
      <c r="BP17" s="88">
        <f t="shared" si="17"/>
        <v>4.3321172086377</v>
      </c>
      <c r="BQ17" s="88">
        <f t="shared" si="18"/>
        <v>4.3321172086377</v>
      </c>
      <c r="BR17" s="88">
        <f t="shared" si="18"/>
        <v>4.3321172086377</v>
      </c>
      <c r="BS17" s="88">
        <f t="shared" si="18"/>
        <v>4.3321172086377</v>
      </c>
      <c r="BT17" s="88">
        <f t="shared" si="18"/>
        <v>4.3321172086377</v>
      </c>
      <c r="BU17" s="88">
        <f t="shared" si="18"/>
        <v>4.3321172086377</v>
      </c>
      <c r="BV17" s="88">
        <f t="shared" si="18"/>
        <v>4.3321172086377</v>
      </c>
      <c r="BW17" s="88">
        <f t="shared" si="18"/>
        <v>4.3321172086377</v>
      </c>
      <c r="BX17" s="88">
        <f t="shared" si="18"/>
        <v>4.3321172086377</v>
      </c>
      <c r="BY17" s="88">
        <f t="shared" si="18"/>
        <v>4.3321172086377</v>
      </c>
      <c r="BZ17" s="88">
        <f t="shared" si="18"/>
        <v>4.3321172086377</v>
      </c>
      <c r="CA17" s="88">
        <f t="shared" si="19"/>
        <v>4.3321172086377</v>
      </c>
      <c r="CB17" s="88">
        <f t="shared" si="19"/>
        <v>4.3321172086377</v>
      </c>
      <c r="CC17" s="88">
        <f t="shared" si="19"/>
        <v>4.3321172086377</v>
      </c>
      <c r="CD17" s="88">
        <f t="shared" si="19"/>
        <v>4.3321172086377</v>
      </c>
      <c r="CE17" s="88">
        <f t="shared" si="19"/>
        <v>4.3321172086377</v>
      </c>
      <c r="CF17" s="88">
        <f t="shared" si="19"/>
        <v>4.3321172086377</v>
      </c>
      <c r="CG17" s="88">
        <f t="shared" si="19"/>
        <v>4.3321172086377</v>
      </c>
      <c r="CH17" s="88">
        <f t="shared" si="19"/>
        <v>4.3321172086377</v>
      </c>
      <c r="CI17" s="88">
        <f t="shared" si="19"/>
        <v>4.3321172086377</v>
      </c>
      <c r="CJ17" s="88">
        <f t="shared" si="19"/>
        <v>4.3321172086377</v>
      </c>
      <c r="CK17" s="88">
        <f t="shared" si="20"/>
        <v>4.3321172086377</v>
      </c>
      <c r="CL17" s="88">
        <f t="shared" si="20"/>
        <v>4.3321172086377</v>
      </c>
      <c r="CM17" s="88">
        <f t="shared" si="20"/>
        <v>4.3321172086377</v>
      </c>
      <c r="CN17" s="88">
        <f t="shared" si="20"/>
        <v>4.3321172086377</v>
      </c>
      <c r="CO17" s="88">
        <f t="shared" si="20"/>
        <v>4.3321172086377</v>
      </c>
      <c r="CP17" s="88">
        <f t="shared" si="20"/>
        <v>4.3321172086377</v>
      </c>
      <c r="CQ17" s="88">
        <f t="shared" si="20"/>
        <v>4.3321172086377</v>
      </c>
      <c r="CR17" s="88">
        <f t="shared" si="21"/>
        <v>0</v>
      </c>
      <c r="CS17" s="89"/>
      <c r="CT17" s="89" t="str">
        <f t="shared" si="22"/>
        <v>TRIANG</v>
      </c>
      <c r="CU17" s="89">
        <f>_XLL.RISKMEAN(DB17)</f>
        <v>150.6451962153363</v>
      </c>
      <c r="CV17" s="89">
        <f t="shared" si="23"/>
        <v>0.5</v>
      </c>
      <c r="CW17" s="89">
        <f t="shared" si="24"/>
        <v>0.5</v>
      </c>
      <c r="CX17" s="89">
        <f t="shared" si="25"/>
        <v>300</v>
      </c>
      <c r="CY17" s="89">
        <v>0</v>
      </c>
      <c r="CZ17" s="89">
        <f>IF(CT17="UNIFORM",_XLL.RISKUNIFORM(G17,I17,_XLL.RISKNAME(D17)),IF(CT17="TRIANG",_XLL.RISKTRIANG(G17,H17,I17,_XLL.RISKNAME(D17)),IF(CT17="DISCRETE",_XLL.RISKDISCRETE(CX17:CY17,CV17:CW17,_XLL.RISKNAME(D17)),0)))</f>
        <v>149.9098859786984</v>
      </c>
      <c r="DA17" s="89">
        <v>0</v>
      </c>
      <c r="DB17" s="89">
        <f>IF(CT17="DISCRETE",CZ17,_XLL.RISKDISCRETE(CZ17:DA17,CV17:CW17,_XLL.RISKNAME(D17)))</f>
        <v>149.9098859786984</v>
      </c>
      <c r="DC17" s="90" t="s">
        <v>83</v>
      </c>
    </row>
    <row r="18" spans="1:107" s="64" customFormat="1" ht="67.5" customHeight="1">
      <c r="A18" s="76" t="s">
        <v>84</v>
      </c>
      <c r="B18" s="77" t="s">
        <v>85</v>
      </c>
      <c r="C18" s="77" t="s">
        <v>86</v>
      </c>
      <c r="D18" s="77" t="s">
        <v>87</v>
      </c>
      <c r="E18" s="77" t="s">
        <v>88</v>
      </c>
      <c r="F18" s="78">
        <v>40</v>
      </c>
      <c r="G18" s="77">
        <v>6000</v>
      </c>
      <c r="H18" s="77">
        <v>12000</v>
      </c>
      <c r="I18" s="77">
        <v>18000</v>
      </c>
      <c r="J18" s="79">
        <v>40543</v>
      </c>
      <c r="K18" s="79">
        <v>40908</v>
      </c>
      <c r="L18" s="80">
        <f t="shared" si="6"/>
        <v>0</v>
      </c>
      <c r="M18" s="80">
        <f t="shared" si="6"/>
        <v>0</v>
      </c>
      <c r="N18" s="80">
        <f t="shared" si="6"/>
        <v>0</v>
      </c>
      <c r="O18" s="80">
        <f t="shared" si="6"/>
        <v>0</v>
      </c>
      <c r="P18" s="80">
        <f t="shared" si="6"/>
        <v>0</v>
      </c>
      <c r="Q18" s="80">
        <f t="shared" si="6"/>
        <v>0</v>
      </c>
      <c r="R18" s="80">
        <f t="shared" si="6"/>
        <v>0</v>
      </c>
      <c r="S18" s="80">
        <f t="shared" si="6"/>
        <v>0</v>
      </c>
      <c r="T18" s="80">
        <f t="shared" si="6"/>
        <v>0</v>
      </c>
      <c r="U18" s="80">
        <f t="shared" si="6"/>
        <v>0</v>
      </c>
      <c r="V18" s="80">
        <f t="shared" si="7"/>
        <v>0</v>
      </c>
      <c r="W18" s="80">
        <f t="shared" si="7"/>
        <v>0</v>
      </c>
      <c r="X18" s="80">
        <f t="shared" si="7"/>
        <v>0</v>
      </c>
      <c r="Y18" s="80">
        <f t="shared" si="7"/>
        <v>0</v>
      </c>
      <c r="Z18" s="80">
        <f t="shared" si="7"/>
        <v>0</v>
      </c>
      <c r="AA18" s="80">
        <f t="shared" si="7"/>
        <v>0</v>
      </c>
      <c r="AB18" s="80">
        <f t="shared" si="7"/>
        <v>0</v>
      </c>
      <c r="AC18" s="80">
        <f t="shared" si="7"/>
        <v>0</v>
      </c>
      <c r="AD18" s="80">
        <f t="shared" si="7"/>
        <v>0</v>
      </c>
      <c r="AE18" s="80">
        <f t="shared" si="7"/>
        <v>0</v>
      </c>
      <c r="AF18" s="80">
        <f t="shared" si="8"/>
        <v>0</v>
      </c>
      <c r="AG18" s="80">
        <f t="shared" si="8"/>
        <v>0</v>
      </c>
      <c r="AH18" s="80">
        <f t="shared" si="8"/>
        <v>0</v>
      </c>
      <c r="AI18" s="80">
        <f t="shared" si="8"/>
        <v>0</v>
      </c>
      <c r="AJ18" s="80">
        <f t="shared" si="8"/>
        <v>0</v>
      </c>
      <c r="AK18" s="80">
        <f t="shared" si="8"/>
        <v>0</v>
      </c>
      <c r="AL18" s="80">
        <f t="shared" si="8"/>
        <v>0</v>
      </c>
      <c r="AM18" s="80">
        <f t="shared" si="8"/>
        <v>0</v>
      </c>
      <c r="AN18" s="80">
        <f t="shared" si="8"/>
        <v>0</v>
      </c>
      <c r="AO18" s="80">
        <f t="shared" si="8"/>
        <v>0</v>
      </c>
      <c r="AP18" s="80">
        <f t="shared" si="9"/>
        <v>0</v>
      </c>
      <c r="AQ18" s="80">
        <f t="shared" si="9"/>
        <v>0</v>
      </c>
      <c r="AR18" s="80">
        <f t="shared" si="9"/>
        <v>0</v>
      </c>
      <c r="AS18" s="80">
        <f t="shared" si="9"/>
        <v>0</v>
      </c>
      <c r="AT18" s="80">
        <f t="shared" si="9"/>
        <v>0</v>
      </c>
      <c r="AU18" s="80">
        <f t="shared" si="9"/>
        <v>0</v>
      </c>
      <c r="AV18" s="80">
        <f t="shared" si="9"/>
        <v>0</v>
      </c>
      <c r="AW18" s="80">
        <f t="shared" si="10"/>
        <v>1</v>
      </c>
      <c r="AX18" s="81">
        <f t="shared" si="11"/>
        <v>1</v>
      </c>
      <c r="AY18" s="82">
        <v>4921.410878049526</v>
      </c>
      <c r="AZ18" s="82">
        <f t="shared" si="12"/>
        <v>6574.025680188116</v>
      </c>
      <c r="BA18" s="83"/>
      <c r="BB18" s="84" t="s">
        <v>63</v>
      </c>
      <c r="BC18" s="85">
        <f t="shared" si="13"/>
        <v>5259.220544150493</v>
      </c>
      <c r="BD18" s="83">
        <f t="shared" si="14"/>
        <v>1314.805136037623</v>
      </c>
      <c r="BE18" s="86">
        <f t="shared" si="15"/>
        <v>5259.220544150493</v>
      </c>
      <c r="BF18" s="87">
        <f t="shared" si="16"/>
        <v>5259.220544150493</v>
      </c>
      <c r="BG18" s="88">
        <f t="shared" si="17"/>
        <v>0</v>
      </c>
      <c r="BH18" s="88">
        <f t="shared" si="17"/>
        <v>0</v>
      </c>
      <c r="BI18" s="88">
        <f t="shared" si="17"/>
        <v>0</v>
      </c>
      <c r="BJ18" s="88">
        <f t="shared" si="17"/>
        <v>0</v>
      </c>
      <c r="BK18" s="88">
        <f t="shared" si="17"/>
        <v>0</v>
      </c>
      <c r="BL18" s="88">
        <f t="shared" si="17"/>
        <v>0</v>
      </c>
      <c r="BM18" s="88">
        <f t="shared" si="17"/>
        <v>0</v>
      </c>
      <c r="BN18" s="88">
        <f t="shared" si="17"/>
        <v>0</v>
      </c>
      <c r="BO18" s="88">
        <f t="shared" si="17"/>
        <v>0</v>
      </c>
      <c r="BP18" s="88">
        <f t="shared" si="17"/>
        <v>0</v>
      </c>
      <c r="BQ18" s="88">
        <f t="shared" si="18"/>
        <v>0</v>
      </c>
      <c r="BR18" s="88">
        <f t="shared" si="18"/>
        <v>0</v>
      </c>
      <c r="BS18" s="88">
        <f t="shared" si="18"/>
        <v>0</v>
      </c>
      <c r="BT18" s="88">
        <f t="shared" si="18"/>
        <v>0</v>
      </c>
      <c r="BU18" s="88">
        <f t="shared" si="18"/>
        <v>0</v>
      </c>
      <c r="BV18" s="88">
        <f t="shared" si="18"/>
        <v>0</v>
      </c>
      <c r="BW18" s="88">
        <f t="shared" si="18"/>
        <v>0</v>
      </c>
      <c r="BX18" s="88">
        <f t="shared" si="18"/>
        <v>0</v>
      </c>
      <c r="BY18" s="88">
        <f t="shared" si="18"/>
        <v>0</v>
      </c>
      <c r="BZ18" s="88">
        <f t="shared" si="18"/>
        <v>0</v>
      </c>
      <c r="CA18" s="88">
        <f t="shared" si="19"/>
        <v>0</v>
      </c>
      <c r="CB18" s="88">
        <f t="shared" si="19"/>
        <v>0</v>
      </c>
      <c r="CC18" s="88">
        <f t="shared" si="19"/>
        <v>0</v>
      </c>
      <c r="CD18" s="88">
        <f t="shared" si="19"/>
        <v>0</v>
      </c>
      <c r="CE18" s="88">
        <f t="shared" si="19"/>
        <v>0</v>
      </c>
      <c r="CF18" s="88">
        <f t="shared" si="19"/>
        <v>0</v>
      </c>
      <c r="CG18" s="88">
        <f t="shared" si="19"/>
        <v>0</v>
      </c>
      <c r="CH18" s="88">
        <f t="shared" si="19"/>
        <v>0</v>
      </c>
      <c r="CI18" s="88">
        <f t="shared" si="19"/>
        <v>0</v>
      </c>
      <c r="CJ18" s="88">
        <f t="shared" si="19"/>
        <v>0</v>
      </c>
      <c r="CK18" s="88">
        <f t="shared" si="20"/>
        <v>0</v>
      </c>
      <c r="CL18" s="88">
        <f t="shared" si="20"/>
        <v>0</v>
      </c>
      <c r="CM18" s="88">
        <f t="shared" si="20"/>
        <v>0</v>
      </c>
      <c r="CN18" s="88">
        <f t="shared" si="20"/>
        <v>0</v>
      </c>
      <c r="CO18" s="88">
        <f t="shared" si="20"/>
        <v>0</v>
      </c>
      <c r="CP18" s="88">
        <f t="shared" si="20"/>
        <v>0</v>
      </c>
      <c r="CQ18" s="88">
        <f t="shared" si="20"/>
        <v>0</v>
      </c>
      <c r="CR18" s="88">
        <f t="shared" si="21"/>
        <v>5259.220544150493</v>
      </c>
      <c r="CS18" s="89"/>
      <c r="CT18" s="89" t="str">
        <f t="shared" si="22"/>
        <v>TRIANG</v>
      </c>
      <c r="CU18" s="89">
        <f>_XLL.RISKMEAN(DB18)</f>
        <v>4800.452753500807</v>
      </c>
      <c r="CV18" s="89">
        <f t="shared" si="23"/>
        <v>0.4</v>
      </c>
      <c r="CW18" s="89">
        <f t="shared" si="24"/>
        <v>0.6</v>
      </c>
      <c r="CX18" s="89">
        <f t="shared" si="25"/>
        <v>12000</v>
      </c>
      <c r="CY18" s="89">
        <v>0</v>
      </c>
      <c r="CZ18" s="89">
        <f>IF(CT18="UNIFORM",_XLL.RISKUNIFORM(G18,I18,_XLL.RISKNAME(D18)),IF(CT18="TRIANG",_XLL.RISKTRIANG(G18,H18,I18,_XLL.RISKNAME(D18)),IF(CT18="DISCRETE",_XLL.RISKDISCRETE(CX18:CY18,CV18:CW18,_XLL.RISKNAME(D18)),0)))</f>
        <v>12769.39637270442</v>
      </c>
      <c r="DA18" s="89">
        <v>0</v>
      </c>
      <c r="DB18" s="89">
        <f>IF(CT18="DISCRETE",CZ18,_XLL.RISKDISCRETE(CZ18:DA18,CV18:CW18,_XLL.RISKNAME(D18)))</f>
        <v>0</v>
      </c>
      <c r="DC18" s="90" t="s">
        <v>83</v>
      </c>
    </row>
    <row r="19" spans="1:107" s="64" customFormat="1" ht="22.5">
      <c r="A19" s="91" t="s">
        <v>89</v>
      </c>
      <c r="B19" s="92" t="s">
        <v>90</v>
      </c>
      <c r="C19" s="92" t="s">
        <v>91</v>
      </c>
      <c r="D19" s="92" t="s">
        <v>92</v>
      </c>
      <c r="E19" s="92" t="s">
        <v>93</v>
      </c>
      <c r="F19" s="93">
        <v>25</v>
      </c>
      <c r="G19" s="92">
        <v>100</v>
      </c>
      <c r="H19" s="92">
        <v>300</v>
      </c>
      <c r="I19" s="92">
        <v>500</v>
      </c>
      <c r="J19" s="94">
        <v>39216</v>
      </c>
      <c r="K19" s="94">
        <v>39684</v>
      </c>
      <c r="L19" s="95">
        <f t="shared" si="6"/>
        <v>1</v>
      </c>
      <c r="M19" s="95">
        <f t="shared" si="6"/>
        <v>1</v>
      </c>
      <c r="N19" s="95">
        <f t="shared" si="6"/>
        <v>1</v>
      </c>
      <c r="O19" s="95">
        <f t="shared" si="6"/>
        <v>1</v>
      </c>
      <c r="P19" s="95">
        <f t="shared" si="6"/>
        <v>1</v>
      </c>
      <c r="Q19" s="95">
        <f t="shared" si="6"/>
        <v>1</v>
      </c>
      <c r="R19" s="95">
        <f t="shared" si="6"/>
        <v>1</v>
      </c>
      <c r="S19" s="95">
        <f t="shared" si="6"/>
        <v>0</v>
      </c>
      <c r="T19" s="95">
        <f t="shared" si="6"/>
        <v>0</v>
      </c>
      <c r="U19" s="95">
        <f t="shared" si="6"/>
        <v>0</v>
      </c>
      <c r="V19" s="95">
        <f t="shared" si="7"/>
        <v>0</v>
      </c>
      <c r="W19" s="95">
        <f t="shared" si="7"/>
        <v>0</v>
      </c>
      <c r="X19" s="95">
        <f t="shared" si="7"/>
        <v>0</v>
      </c>
      <c r="Y19" s="95">
        <f t="shared" si="7"/>
        <v>0</v>
      </c>
      <c r="Z19" s="95">
        <f t="shared" si="7"/>
        <v>0</v>
      </c>
      <c r="AA19" s="95">
        <f t="shared" si="7"/>
        <v>0</v>
      </c>
      <c r="AB19" s="95">
        <f t="shared" si="7"/>
        <v>0</v>
      </c>
      <c r="AC19" s="95">
        <f t="shared" si="7"/>
        <v>0</v>
      </c>
      <c r="AD19" s="95">
        <f t="shared" si="7"/>
        <v>0</v>
      </c>
      <c r="AE19" s="95">
        <f t="shared" si="7"/>
        <v>0</v>
      </c>
      <c r="AF19" s="95">
        <f t="shared" si="8"/>
        <v>0</v>
      </c>
      <c r="AG19" s="95">
        <f t="shared" si="8"/>
        <v>0</v>
      </c>
      <c r="AH19" s="95">
        <f t="shared" si="8"/>
        <v>0</v>
      </c>
      <c r="AI19" s="95">
        <f t="shared" si="8"/>
        <v>0</v>
      </c>
      <c r="AJ19" s="95">
        <f t="shared" si="8"/>
        <v>0</v>
      </c>
      <c r="AK19" s="95">
        <f t="shared" si="8"/>
        <v>0</v>
      </c>
      <c r="AL19" s="95">
        <f t="shared" si="8"/>
        <v>0</v>
      </c>
      <c r="AM19" s="95">
        <f t="shared" si="8"/>
        <v>0</v>
      </c>
      <c r="AN19" s="95">
        <f t="shared" si="8"/>
        <v>0</v>
      </c>
      <c r="AO19" s="95">
        <f t="shared" si="8"/>
        <v>0</v>
      </c>
      <c r="AP19" s="95">
        <f t="shared" si="9"/>
        <v>0</v>
      </c>
      <c r="AQ19" s="95">
        <f t="shared" si="9"/>
        <v>0</v>
      </c>
      <c r="AR19" s="95">
        <f t="shared" si="9"/>
        <v>0</v>
      </c>
      <c r="AS19" s="95">
        <f t="shared" si="9"/>
        <v>0</v>
      </c>
      <c r="AT19" s="95">
        <f t="shared" si="9"/>
        <v>0</v>
      </c>
      <c r="AU19" s="95">
        <f t="shared" si="9"/>
        <v>0</v>
      </c>
      <c r="AV19" s="95">
        <f t="shared" si="9"/>
        <v>0</v>
      </c>
      <c r="AW19" s="95">
        <f t="shared" si="10"/>
        <v>0</v>
      </c>
      <c r="AX19" s="96">
        <f t="shared" si="11"/>
        <v>7</v>
      </c>
      <c r="AY19" s="97">
        <v>74.27741437147053</v>
      </c>
      <c r="AZ19" s="97">
        <f t="shared" si="12"/>
        <v>99.21984602300607</v>
      </c>
      <c r="BA19" s="98"/>
      <c r="BB19" s="99" t="s">
        <v>69</v>
      </c>
      <c r="BC19" s="100">
        <f t="shared" si="13"/>
        <v>99.21984602300607</v>
      </c>
      <c r="BD19" s="98">
        <f t="shared" si="14"/>
        <v>0</v>
      </c>
      <c r="BE19" s="101">
        <f t="shared" si="15"/>
        <v>14.174263717572297</v>
      </c>
      <c r="BF19" s="102">
        <f t="shared" si="16"/>
        <v>99.21984602300607</v>
      </c>
      <c r="BG19" s="103">
        <f t="shared" si="17"/>
        <v>14.174263717572297</v>
      </c>
      <c r="BH19" s="103">
        <f t="shared" si="17"/>
        <v>14.174263717572297</v>
      </c>
      <c r="BI19" s="103">
        <f t="shared" si="17"/>
        <v>14.174263717572297</v>
      </c>
      <c r="BJ19" s="103">
        <f t="shared" si="17"/>
        <v>14.174263717572297</v>
      </c>
      <c r="BK19" s="103">
        <f t="shared" si="17"/>
        <v>14.174263717572297</v>
      </c>
      <c r="BL19" s="103">
        <f t="shared" si="17"/>
        <v>14.174263717572297</v>
      </c>
      <c r="BM19" s="103">
        <f t="shared" si="17"/>
        <v>14.174263717572297</v>
      </c>
      <c r="BN19" s="103">
        <f t="shared" si="17"/>
        <v>0</v>
      </c>
      <c r="BO19" s="103">
        <f t="shared" si="17"/>
        <v>0</v>
      </c>
      <c r="BP19" s="103">
        <f t="shared" si="17"/>
        <v>0</v>
      </c>
      <c r="BQ19" s="103">
        <f t="shared" si="18"/>
        <v>0</v>
      </c>
      <c r="BR19" s="103">
        <f t="shared" si="18"/>
        <v>0</v>
      </c>
      <c r="BS19" s="103">
        <f t="shared" si="18"/>
        <v>0</v>
      </c>
      <c r="BT19" s="103">
        <f t="shared" si="18"/>
        <v>0</v>
      </c>
      <c r="BU19" s="103">
        <f t="shared" si="18"/>
        <v>0</v>
      </c>
      <c r="BV19" s="103">
        <f t="shared" si="18"/>
        <v>0</v>
      </c>
      <c r="BW19" s="103">
        <f t="shared" si="18"/>
        <v>0</v>
      </c>
      <c r="BX19" s="103">
        <f t="shared" si="18"/>
        <v>0</v>
      </c>
      <c r="BY19" s="103">
        <f t="shared" si="18"/>
        <v>0</v>
      </c>
      <c r="BZ19" s="103">
        <f t="shared" si="18"/>
        <v>0</v>
      </c>
      <c r="CA19" s="103">
        <f t="shared" si="19"/>
        <v>0</v>
      </c>
      <c r="CB19" s="103">
        <f t="shared" si="19"/>
        <v>0</v>
      </c>
      <c r="CC19" s="103">
        <f t="shared" si="19"/>
        <v>0</v>
      </c>
      <c r="CD19" s="103">
        <f t="shared" si="19"/>
        <v>0</v>
      </c>
      <c r="CE19" s="103">
        <f t="shared" si="19"/>
        <v>0</v>
      </c>
      <c r="CF19" s="103">
        <f t="shared" si="19"/>
        <v>0</v>
      </c>
      <c r="CG19" s="103">
        <f t="shared" si="19"/>
        <v>0</v>
      </c>
      <c r="CH19" s="103">
        <f t="shared" si="19"/>
        <v>0</v>
      </c>
      <c r="CI19" s="103">
        <f t="shared" si="19"/>
        <v>0</v>
      </c>
      <c r="CJ19" s="103">
        <f t="shared" si="19"/>
        <v>0</v>
      </c>
      <c r="CK19" s="103">
        <f t="shared" si="20"/>
        <v>0</v>
      </c>
      <c r="CL19" s="103">
        <f t="shared" si="20"/>
        <v>0</v>
      </c>
      <c r="CM19" s="103">
        <f t="shared" si="20"/>
        <v>0</v>
      </c>
      <c r="CN19" s="103">
        <f t="shared" si="20"/>
        <v>0</v>
      </c>
      <c r="CO19" s="103">
        <f t="shared" si="20"/>
        <v>0</v>
      </c>
      <c r="CP19" s="103">
        <f t="shared" si="20"/>
        <v>0</v>
      </c>
      <c r="CQ19" s="103">
        <f t="shared" si="20"/>
        <v>0</v>
      </c>
      <c r="CR19" s="103">
        <f t="shared" si="21"/>
        <v>0</v>
      </c>
      <c r="CS19" s="104"/>
      <c r="CT19" s="104" t="str">
        <f t="shared" si="22"/>
        <v>TRIANG</v>
      </c>
      <c r="CU19" s="104">
        <f>_XLL.RISKMEAN(DB19)</f>
        <v>74.47052533406337</v>
      </c>
      <c r="CV19" s="104">
        <f t="shared" si="23"/>
        <v>0.25</v>
      </c>
      <c r="CW19" s="104">
        <f t="shared" si="24"/>
        <v>0.75</v>
      </c>
      <c r="CX19" s="104">
        <f t="shared" si="25"/>
        <v>300</v>
      </c>
      <c r="CY19" s="104">
        <v>0</v>
      </c>
      <c r="CZ19" s="104">
        <f>IF(CT19="UNIFORM",_XLL.RISKUNIFORM(G19,I19,_XLL.RISKNAME(D19)),IF(CT19="TRIANG",_XLL.RISKTRIANG(G19,H19,I19,_XLL.RISKNAME(D19)),IF(CT19="DISCRETE",_XLL.RISKDISCRETE(CX19:CY19,CV19:CW19,_XLL.RISKNAME(D19)),0)))</f>
        <v>346.62052979956127</v>
      </c>
      <c r="DA19" s="104">
        <v>0</v>
      </c>
      <c r="DB19" s="104">
        <f>IF(CT19="DISCRETE",CZ19,_XLL.RISKDISCRETE(CZ19:DA19,CV19:CW19,_XLL.RISKNAME(D19)))</f>
        <v>0</v>
      </c>
      <c r="DC19" s="105" t="s">
        <v>94</v>
      </c>
    </row>
    <row r="20" spans="1:107" s="64" customFormat="1" ht="45">
      <c r="A20" s="91" t="s">
        <v>89</v>
      </c>
      <c r="B20" s="92" t="s">
        <v>95</v>
      </c>
      <c r="C20" s="92" t="s">
        <v>96</v>
      </c>
      <c r="D20" s="92" t="s">
        <v>97</v>
      </c>
      <c r="E20" s="92" t="s">
        <v>98</v>
      </c>
      <c r="F20" s="93">
        <v>80</v>
      </c>
      <c r="G20" s="92">
        <v>0</v>
      </c>
      <c r="H20" s="92">
        <v>25</v>
      </c>
      <c r="I20" s="92">
        <v>50</v>
      </c>
      <c r="J20" s="94">
        <v>39282</v>
      </c>
      <c r="K20" s="94">
        <v>39538</v>
      </c>
      <c r="L20" s="95">
        <f t="shared" si="6"/>
        <v>1</v>
      </c>
      <c r="M20" s="95">
        <f t="shared" si="6"/>
        <v>1</v>
      </c>
      <c r="N20" s="95">
        <f t="shared" si="6"/>
        <v>0</v>
      </c>
      <c r="O20" s="95">
        <f t="shared" si="6"/>
        <v>0</v>
      </c>
      <c r="P20" s="95">
        <f t="shared" si="6"/>
        <v>0</v>
      </c>
      <c r="Q20" s="95">
        <f t="shared" si="6"/>
        <v>0</v>
      </c>
      <c r="R20" s="95">
        <f t="shared" si="6"/>
        <v>0</v>
      </c>
      <c r="S20" s="95">
        <f t="shared" si="6"/>
        <v>0</v>
      </c>
      <c r="T20" s="95">
        <f t="shared" si="6"/>
        <v>0</v>
      </c>
      <c r="U20" s="95">
        <f t="shared" si="6"/>
        <v>0</v>
      </c>
      <c r="V20" s="95">
        <f t="shared" si="7"/>
        <v>0</v>
      </c>
      <c r="W20" s="95">
        <f t="shared" si="7"/>
        <v>0</v>
      </c>
      <c r="X20" s="95">
        <f t="shared" si="7"/>
        <v>0</v>
      </c>
      <c r="Y20" s="95">
        <f t="shared" si="7"/>
        <v>0</v>
      </c>
      <c r="Z20" s="95">
        <f t="shared" si="7"/>
        <v>0</v>
      </c>
      <c r="AA20" s="95">
        <f t="shared" si="7"/>
        <v>0</v>
      </c>
      <c r="AB20" s="95">
        <f t="shared" si="7"/>
        <v>0</v>
      </c>
      <c r="AC20" s="95">
        <f t="shared" si="7"/>
        <v>0</v>
      </c>
      <c r="AD20" s="95">
        <f t="shared" si="7"/>
        <v>0</v>
      </c>
      <c r="AE20" s="95">
        <f t="shared" si="7"/>
        <v>0</v>
      </c>
      <c r="AF20" s="95">
        <f t="shared" si="8"/>
        <v>0</v>
      </c>
      <c r="AG20" s="95">
        <f t="shared" si="8"/>
        <v>0</v>
      </c>
      <c r="AH20" s="95">
        <f t="shared" si="8"/>
        <v>0</v>
      </c>
      <c r="AI20" s="95">
        <f t="shared" si="8"/>
        <v>0</v>
      </c>
      <c r="AJ20" s="95">
        <f t="shared" si="8"/>
        <v>0</v>
      </c>
      <c r="AK20" s="95">
        <f t="shared" si="8"/>
        <v>0</v>
      </c>
      <c r="AL20" s="95">
        <f t="shared" si="8"/>
        <v>0</v>
      </c>
      <c r="AM20" s="95">
        <f t="shared" si="8"/>
        <v>0</v>
      </c>
      <c r="AN20" s="95">
        <f t="shared" si="8"/>
        <v>0</v>
      </c>
      <c r="AO20" s="95">
        <f t="shared" si="8"/>
        <v>0</v>
      </c>
      <c r="AP20" s="95">
        <f t="shared" si="9"/>
        <v>0</v>
      </c>
      <c r="AQ20" s="95">
        <f t="shared" si="9"/>
        <v>0</v>
      </c>
      <c r="AR20" s="95">
        <f t="shared" si="9"/>
        <v>0</v>
      </c>
      <c r="AS20" s="95">
        <f t="shared" si="9"/>
        <v>0</v>
      </c>
      <c r="AT20" s="95">
        <f t="shared" si="9"/>
        <v>0</v>
      </c>
      <c r="AU20" s="95">
        <f t="shared" si="9"/>
        <v>0</v>
      </c>
      <c r="AV20" s="95">
        <f t="shared" si="9"/>
        <v>0</v>
      </c>
      <c r="AW20" s="95">
        <f t="shared" si="10"/>
        <v>0</v>
      </c>
      <c r="AX20" s="96">
        <f t="shared" si="11"/>
        <v>2</v>
      </c>
      <c r="AY20" s="97">
        <v>20.052069523249138</v>
      </c>
      <c r="AZ20" s="97">
        <f t="shared" si="12"/>
        <v>26.785574960772603</v>
      </c>
      <c r="BA20" s="98"/>
      <c r="BB20" s="99" t="s">
        <v>69</v>
      </c>
      <c r="BC20" s="100">
        <f t="shared" si="13"/>
        <v>26.785574960772603</v>
      </c>
      <c r="BD20" s="98">
        <f t="shared" si="14"/>
        <v>0</v>
      </c>
      <c r="BE20" s="101">
        <f t="shared" si="15"/>
        <v>13.392787480386302</v>
      </c>
      <c r="BF20" s="102">
        <f t="shared" si="16"/>
        <v>26.785574960772603</v>
      </c>
      <c r="BG20" s="103">
        <f t="shared" si="17"/>
        <v>13.392787480386302</v>
      </c>
      <c r="BH20" s="103">
        <f t="shared" si="17"/>
        <v>13.392787480386302</v>
      </c>
      <c r="BI20" s="103">
        <f t="shared" si="17"/>
        <v>0</v>
      </c>
      <c r="BJ20" s="103">
        <f t="shared" si="17"/>
        <v>0</v>
      </c>
      <c r="BK20" s="103">
        <f t="shared" si="17"/>
        <v>0</v>
      </c>
      <c r="BL20" s="103">
        <f t="shared" si="17"/>
        <v>0</v>
      </c>
      <c r="BM20" s="103">
        <f t="shared" si="17"/>
        <v>0</v>
      </c>
      <c r="BN20" s="103">
        <f t="shared" si="17"/>
        <v>0</v>
      </c>
      <c r="BO20" s="103">
        <f t="shared" si="17"/>
        <v>0</v>
      </c>
      <c r="BP20" s="103">
        <f t="shared" si="17"/>
        <v>0</v>
      </c>
      <c r="BQ20" s="103">
        <f t="shared" si="18"/>
        <v>0</v>
      </c>
      <c r="BR20" s="103">
        <f t="shared" si="18"/>
        <v>0</v>
      </c>
      <c r="BS20" s="103">
        <f t="shared" si="18"/>
        <v>0</v>
      </c>
      <c r="BT20" s="103">
        <f t="shared" si="18"/>
        <v>0</v>
      </c>
      <c r="BU20" s="103">
        <f t="shared" si="18"/>
        <v>0</v>
      </c>
      <c r="BV20" s="103">
        <f t="shared" si="18"/>
        <v>0</v>
      </c>
      <c r="BW20" s="103">
        <f t="shared" si="18"/>
        <v>0</v>
      </c>
      <c r="BX20" s="103">
        <f t="shared" si="18"/>
        <v>0</v>
      </c>
      <c r="BY20" s="103">
        <f t="shared" si="18"/>
        <v>0</v>
      </c>
      <c r="BZ20" s="103">
        <f t="shared" si="18"/>
        <v>0</v>
      </c>
      <c r="CA20" s="103">
        <f t="shared" si="19"/>
        <v>0</v>
      </c>
      <c r="CB20" s="103">
        <f t="shared" si="19"/>
        <v>0</v>
      </c>
      <c r="CC20" s="103">
        <f t="shared" si="19"/>
        <v>0</v>
      </c>
      <c r="CD20" s="103">
        <f t="shared" si="19"/>
        <v>0</v>
      </c>
      <c r="CE20" s="103">
        <f t="shared" si="19"/>
        <v>0</v>
      </c>
      <c r="CF20" s="103">
        <f t="shared" si="19"/>
        <v>0</v>
      </c>
      <c r="CG20" s="103">
        <f t="shared" si="19"/>
        <v>0</v>
      </c>
      <c r="CH20" s="103">
        <f t="shared" si="19"/>
        <v>0</v>
      </c>
      <c r="CI20" s="103">
        <f t="shared" si="19"/>
        <v>0</v>
      </c>
      <c r="CJ20" s="103">
        <f t="shared" si="19"/>
        <v>0</v>
      </c>
      <c r="CK20" s="103">
        <f t="shared" si="20"/>
        <v>0</v>
      </c>
      <c r="CL20" s="103">
        <f t="shared" si="20"/>
        <v>0</v>
      </c>
      <c r="CM20" s="103">
        <f t="shared" si="20"/>
        <v>0</v>
      </c>
      <c r="CN20" s="103">
        <f t="shared" si="20"/>
        <v>0</v>
      </c>
      <c r="CO20" s="103">
        <f t="shared" si="20"/>
        <v>0</v>
      </c>
      <c r="CP20" s="103">
        <f t="shared" si="20"/>
        <v>0</v>
      </c>
      <c r="CQ20" s="103">
        <f t="shared" si="20"/>
        <v>0</v>
      </c>
      <c r="CR20" s="103">
        <f t="shared" si="21"/>
        <v>0</v>
      </c>
      <c r="CS20" s="104"/>
      <c r="CT20" s="104" t="str">
        <f t="shared" si="22"/>
        <v>TRIANG</v>
      </c>
      <c r="CU20" s="104">
        <f>_XLL.RISKMEAN(DB20)</f>
        <v>20.068142972850424</v>
      </c>
      <c r="CV20" s="104">
        <f t="shared" si="23"/>
        <v>0.8</v>
      </c>
      <c r="CW20" s="104">
        <f t="shared" si="24"/>
        <v>0.19999999999999996</v>
      </c>
      <c r="CX20" s="104">
        <f t="shared" si="25"/>
        <v>25</v>
      </c>
      <c r="CY20" s="104">
        <v>0</v>
      </c>
      <c r="CZ20" s="104">
        <f>IF(CT20="UNIFORM",_XLL.RISKUNIFORM(G20,I20,_XLL.RISKNAME(D20)),IF(CT20="TRIANG",_XLL.RISKTRIANG(G20,H20,I20,_XLL.RISKNAME(D20)),IF(CT20="DISCRETE",_XLL.RISKDISCRETE(CX20:CY20,CV20:CW20,_XLL.RISKNAME(D20)),0)))</f>
        <v>8.937295627924946</v>
      </c>
      <c r="DA20" s="104">
        <v>0</v>
      </c>
      <c r="DB20" s="104">
        <f>IF(CT20="DISCRETE",CZ20,_XLL.RISKDISCRETE(CZ20:DA20,CV20:CW20,_XLL.RISKNAME(D20)))</f>
        <v>8.937295627924946</v>
      </c>
      <c r="DC20" s="105" t="s">
        <v>94</v>
      </c>
    </row>
    <row r="21" spans="1:107" s="64" customFormat="1" ht="22.5">
      <c r="A21" s="91" t="s">
        <v>89</v>
      </c>
      <c r="B21" s="92" t="s">
        <v>99</v>
      </c>
      <c r="C21" s="92" t="s">
        <v>100</v>
      </c>
      <c r="D21" s="92" t="s">
        <v>101</v>
      </c>
      <c r="E21" s="92" t="s">
        <v>102</v>
      </c>
      <c r="F21" s="93">
        <v>79.5</v>
      </c>
      <c r="G21" s="92">
        <v>12.5</v>
      </c>
      <c r="H21" s="92">
        <v>12.5</v>
      </c>
      <c r="I21" s="92">
        <v>12.5</v>
      </c>
      <c r="J21" s="94">
        <v>39526</v>
      </c>
      <c r="K21" s="94">
        <v>39637</v>
      </c>
      <c r="L21" s="95">
        <f aca="true" t="shared" si="26" ref="L21:U30">IF(AND($J21&lt;L$9,$K21&gt;=L$9),1,0)</f>
        <v>0</v>
      </c>
      <c r="M21" s="95">
        <f t="shared" si="26"/>
        <v>1</v>
      </c>
      <c r="N21" s="95">
        <f t="shared" si="26"/>
        <v>1</v>
      </c>
      <c r="O21" s="95">
        <f t="shared" si="26"/>
        <v>1</v>
      </c>
      <c r="P21" s="95">
        <f t="shared" si="26"/>
        <v>1</v>
      </c>
      <c r="Q21" s="95">
        <f t="shared" si="26"/>
        <v>0</v>
      </c>
      <c r="R21" s="95">
        <f t="shared" si="26"/>
        <v>0</v>
      </c>
      <c r="S21" s="95">
        <f t="shared" si="26"/>
        <v>0</v>
      </c>
      <c r="T21" s="95">
        <f t="shared" si="26"/>
        <v>0</v>
      </c>
      <c r="U21" s="95">
        <f t="shared" si="26"/>
        <v>0</v>
      </c>
      <c r="V21" s="95">
        <f aca="true" t="shared" si="27" ref="V21:AE30">IF(AND($J21&lt;V$9,$K21&gt;=V$9),1,0)</f>
        <v>0</v>
      </c>
      <c r="W21" s="95">
        <f t="shared" si="27"/>
        <v>0</v>
      </c>
      <c r="X21" s="95">
        <f t="shared" si="27"/>
        <v>0</v>
      </c>
      <c r="Y21" s="95">
        <f t="shared" si="27"/>
        <v>0</v>
      </c>
      <c r="Z21" s="95">
        <f t="shared" si="27"/>
        <v>0</v>
      </c>
      <c r="AA21" s="95">
        <f t="shared" si="27"/>
        <v>0</v>
      </c>
      <c r="AB21" s="95">
        <f t="shared" si="27"/>
        <v>0</v>
      </c>
      <c r="AC21" s="95">
        <f t="shared" si="27"/>
        <v>0</v>
      </c>
      <c r="AD21" s="95">
        <f t="shared" si="27"/>
        <v>0</v>
      </c>
      <c r="AE21" s="95">
        <f t="shared" si="27"/>
        <v>0</v>
      </c>
      <c r="AF21" s="95">
        <f aca="true" t="shared" si="28" ref="AF21:AO30">IF(AND($J21&lt;AF$9,$K21&gt;=AF$9),1,0)</f>
        <v>0</v>
      </c>
      <c r="AG21" s="95">
        <f t="shared" si="28"/>
        <v>0</v>
      </c>
      <c r="AH21" s="95">
        <f t="shared" si="28"/>
        <v>0</v>
      </c>
      <c r="AI21" s="95">
        <f t="shared" si="28"/>
        <v>0</v>
      </c>
      <c r="AJ21" s="95">
        <f t="shared" si="28"/>
        <v>0</v>
      </c>
      <c r="AK21" s="95">
        <f t="shared" si="28"/>
        <v>0</v>
      </c>
      <c r="AL21" s="95">
        <f t="shared" si="28"/>
        <v>0</v>
      </c>
      <c r="AM21" s="95">
        <f t="shared" si="28"/>
        <v>0</v>
      </c>
      <c r="AN21" s="95">
        <f t="shared" si="28"/>
        <v>0</v>
      </c>
      <c r="AO21" s="95">
        <f t="shared" si="28"/>
        <v>0</v>
      </c>
      <c r="AP21" s="95">
        <f aca="true" t="shared" si="29" ref="AP21:AV30">IF(AND($J21&lt;AP$9,$K21&gt;=AP$9),1,0)</f>
        <v>0</v>
      </c>
      <c r="AQ21" s="95">
        <f t="shared" si="29"/>
        <v>0</v>
      </c>
      <c r="AR21" s="95">
        <f t="shared" si="29"/>
        <v>0</v>
      </c>
      <c r="AS21" s="95">
        <f t="shared" si="29"/>
        <v>0</v>
      </c>
      <c r="AT21" s="95">
        <f t="shared" si="29"/>
        <v>0</v>
      </c>
      <c r="AU21" s="95">
        <f t="shared" si="29"/>
        <v>0</v>
      </c>
      <c r="AV21" s="95">
        <f t="shared" si="29"/>
        <v>0</v>
      </c>
      <c r="AW21" s="95">
        <f t="shared" si="10"/>
        <v>0</v>
      </c>
      <c r="AX21" s="96">
        <f t="shared" si="11"/>
        <v>4</v>
      </c>
      <c r="AY21" s="97">
        <v>9.9375</v>
      </c>
      <c r="AZ21" s="97">
        <f t="shared" si="12"/>
        <v>13.274522655332735</v>
      </c>
      <c r="BA21" s="98"/>
      <c r="BB21" s="99" t="s">
        <v>69</v>
      </c>
      <c r="BC21" s="100">
        <f t="shared" si="13"/>
        <v>13.274522655332735</v>
      </c>
      <c r="BD21" s="98">
        <f t="shared" si="14"/>
        <v>0</v>
      </c>
      <c r="BE21" s="101">
        <f t="shared" si="15"/>
        <v>3.3186306638331837</v>
      </c>
      <c r="BF21" s="102">
        <f t="shared" si="16"/>
        <v>13.274522655332735</v>
      </c>
      <c r="BG21" s="103">
        <f aca="true" t="shared" si="30" ref="BG21:BP30">IF(AND($J21&lt;BG$9,$K21&gt;=BG$9),$BE21,0)</f>
        <v>0</v>
      </c>
      <c r="BH21" s="103">
        <f t="shared" si="30"/>
        <v>3.3186306638331837</v>
      </c>
      <c r="BI21" s="103">
        <f t="shared" si="30"/>
        <v>3.3186306638331837</v>
      </c>
      <c r="BJ21" s="103">
        <f t="shared" si="30"/>
        <v>3.3186306638331837</v>
      </c>
      <c r="BK21" s="103">
        <f t="shared" si="30"/>
        <v>3.3186306638331837</v>
      </c>
      <c r="BL21" s="103">
        <f t="shared" si="30"/>
        <v>0</v>
      </c>
      <c r="BM21" s="103">
        <f t="shared" si="30"/>
        <v>0</v>
      </c>
      <c r="BN21" s="103">
        <f t="shared" si="30"/>
        <v>0</v>
      </c>
      <c r="BO21" s="103">
        <f t="shared" si="30"/>
        <v>0</v>
      </c>
      <c r="BP21" s="103">
        <f t="shared" si="30"/>
        <v>0</v>
      </c>
      <c r="BQ21" s="103">
        <f aca="true" t="shared" si="31" ref="BQ21:BZ30">IF(AND($J21&lt;BQ$9,$K21&gt;=BQ$9),$BE21,0)</f>
        <v>0</v>
      </c>
      <c r="BR21" s="103">
        <f t="shared" si="31"/>
        <v>0</v>
      </c>
      <c r="BS21" s="103">
        <f t="shared" si="31"/>
        <v>0</v>
      </c>
      <c r="BT21" s="103">
        <f t="shared" si="31"/>
        <v>0</v>
      </c>
      <c r="BU21" s="103">
        <f t="shared" si="31"/>
        <v>0</v>
      </c>
      <c r="BV21" s="103">
        <f t="shared" si="31"/>
        <v>0</v>
      </c>
      <c r="BW21" s="103">
        <f t="shared" si="31"/>
        <v>0</v>
      </c>
      <c r="BX21" s="103">
        <f t="shared" si="31"/>
        <v>0</v>
      </c>
      <c r="BY21" s="103">
        <f t="shared" si="31"/>
        <v>0</v>
      </c>
      <c r="BZ21" s="103">
        <f t="shared" si="31"/>
        <v>0</v>
      </c>
      <c r="CA21" s="103">
        <f aca="true" t="shared" si="32" ref="CA21:CJ30">IF(AND($J21&lt;CA$9,$K21&gt;=CA$9),$BE21,0)</f>
        <v>0</v>
      </c>
      <c r="CB21" s="103">
        <f t="shared" si="32"/>
        <v>0</v>
      </c>
      <c r="CC21" s="103">
        <f t="shared" si="32"/>
        <v>0</v>
      </c>
      <c r="CD21" s="103">
        <f t="shared" si="32"/>
        <v>0</v>
      </c>
      <c r="CE21" s="103">
        <f t="shared" si="32"/>
        <v>0</v>
      </c>
      <c r="CF21" s="103">
        <f t="shared" si="32"/>
        <v>0</v>
      </c>
      <c r="CG21" s="103">
        <f t="shared" si="32"/>
        <v>0</v>
      </c>
      <c r="CH21" s="103">
        <f t="shared" si="32"/>
        <v>0</v>
      </c>
      <c r="CI21" s="103">
        <f t="shared" si="32"/>
        <v>0</v>
      </c>
      <c r="CJ21" s="103">
        <f t="shared" si="32"/>
        <v>0</v>
      </c>
      <c r="CK21" s="103">
        <f aca="true" t="shared" si="33" ref="CK21:CQ30">IF(AND($J21&lt;CK$9,$K21&gt;=CK$9),$BE21,0)</f>
        <v>0</v>
      </c>
      <c r="CL21" s="103">
        <f t="shared" si="33"/>
        <v>0</v>
      </c>
      <c r="CM21" s="103">
        <f t="shared" si="33"/>
        <v>0</v>
      </c>
      <c r="CN21" s="103">
        <f t="shared" si="33"/>
        <v>0</v>
      </c>
      <c r="CO21" s="103">
        <f t="shared" si="33"/>
        <v>0</v>
      </c>
      <c r="CP21" s="103">
        <f t="shared" si="33"/>
        <v>0</v>
      </c>
      <c r="CQ21" s="103">
        <f t="shared" si="33"/>
        <v>0</v>
      </c>
      <c r="CR21" s="103">
        <f t="shared" si="21"/>
        <v>0</v>
      </c>
      <c r="CS21" s="104"/>
      <c r="CT21" s="104" t="str">
        <f t="shared" si="22"/>
        <v>TRIANG</v>
      </c>
      <c r="CU21" s="104">
        <f>_XLL.RISKMEAN(DB21)</f>
        <v>9.9375</v>
      </c>
      <c r="CV21" s="104">
        <f t="shared" si="23"/>
        <v>0.795</v>
      </c>
      <c r="CW21" s="104">
        <f t="shared" si="24"/>
        <v>0.20499999999999996</v>
      </c>
      <c r="CX21" s="104">
        <f t="shared" si="25"/>
        <v>12.5</v>
      </c>
      <c r="CY21" s="104">
        <v>0</v>
      </c>
      <c r="CZ21" s="104">
        <f>IF(CT21="UNIFORM",_XLL.RISKUNIFORM(G21,I21,_XLL.RISKNAME(D21)),IF(CT21="TRIANG",_XLL.RISKTRIANG(G21,H21,I21,_XLL.RISKNAME(D21)),IF(CT21="DISCRETE",_XLL.RISKDISCRETE(CX21:CY21,CV21:CW21,_XLL.RISKNAME(D21)),0)))</f>
        <v>12.5</v>
      </c>
      <c r="DA21" s="104">
        <v>0</v>
      </c>
      <c r="DB21" s="104">
        <f>IF(CT21="DISCRETE",CZ21,_XLL.RISKDISCRETE(CZ21:DA21,CV21:CW21,_XLL.RISKNAME(D21)))</f>
        <v>12.5</v>
      </c>
      <c r="DC21" s="105" t="s">
        <v>94</v>
      </c>
    </row>
    <row r="22" spans="1:107" s="64" customFormat="1" ht="78.75">
      <c r="A22" s="91" t="s">
        <v>74</v>
      </c>
      <c r="B22" s="92" t="s">
        <v>103</v>
      </c>
      <c r="C22" s="92" t="s">
        <v>104</v>
      </c>
      <c r="D22" s="92" t="s">
        <v>105</v>
      </c>
      <c r="E22" s="92" t="s">
        <v>106</v>
      </c>
      <c r="F22" s="93">
        <v>95</v>
      </c>
      <c r="G22" s="92">
        <v>0</v>
      </c>
      <c r="H22" s="92"/>
      <c r="I22" s="92">
        <v>3000</v>
      </c>
      <c r="J22" s="94">
        <v>38901</v>
      </c>
      <c r="K22" s="94">
        <v>39715</v>
      </c>
      <c r="L22" s="95">
        <f t="shared" si="26"/>
        <v>1</v>
      </c>
      <c r="M22" s="95">
        <f t="shared" si="26"/>
        <v>1</v>
      </c>
      <c r="N22" s="95">
        <f t="shared" si="26"/>
        <v>1</v>
      </c>
      <c r="O22" s="95">
        <f t="shared" si="26"/>
        <v>1</v>
      </c>
      <c r="P22" s="95">
        <f t="shared" si="26"/>
        <v>1</v>
      </c>
      <c r="Q22" s="95">
        <f t="shared" si="26"/>
        <v>1</v>
      </c>
      <c r="R22" s="95">
        <f t="shared" si="26"/>
        <v>1</v>
      </c>
      <c r="S22" s="95">
        <f t="shared" si="26"/>
        <v>1</v>
      </c>
      <c r="T22" s="95">
        <f t="shared" si="26"/>
        <v>0</v>
      </c>
      <c r="U22" s="95">
        <f t="shared" si="26"/>
        <v>0</v>
      </c>
      <c r="V22" s="95">
        <f t="shared" si="27"/>
        <v>0</v>
      </c>
      <c r="W22" s="95">
        <f t="shared" si="27"/>
        <v>0</v>
      </c>
      <c r="X22" s="95">
        <f t="shared" si="27"/>
        <v>0</v>
      </c>
      <c r="Y22" s="95">
        <f t="shared" si="27"/>
        <v>0</v>
      </c>
      <c r="Z22" s="95">
        <f t="shared" si="27"/>
        <v>0</v>
      </c>
      <c r="AA22" s="95">
        <f t="shared" si="27"/>
        <v>0</v>
      </c>
      <c r="AB22" s="95">
        <f t="shared" si="27"/>
        <v>0</v>
      </c>
      <c r="AC22" s="95">
        <f t="shared" si="27"/>
        <v>0</v>
      </c>
      <c r="AD22" s="95">
        <f t="shared" si="27"/>
        <v>0</v>
      </c>
      <c r="AE22" s="95">
        <f t="shared" si="27"/>
        <v>0</v>
      </c>
      <c r="AF22" s="95">
        <f t="shared" si="28"/>
        <v>0</v>
      </c>
      <c r="AG22" s="95">
        <f t="shared" si="28"/>
        <v>0</v>
      </c>
      <c r="AH22" s="95">
        <f t="shared" si="28"/>
        <v>0</v>
      </c>
      <c r="AI22" s="95">
        <f t="shared" si="28"/>
        <v>0</v>
      </c>
      <c r="AJ22" s="95">
        <f t="shared" si="28"/>
        <v>0</v>
      </c>
      <c r="AK22" s="95">
        <f t="shared" si="28"/>
        <v>0</v>
      </c>
      <c r="AL22" s="95">
        <f t="shared" si="28"/>
        <v>0</v>
      </c>
      <c r="AM22" s="95">
        <f t="shared" si="28"/>
        <v>0</v>
      </c>
      <c r="AN22" s="95">
        <f t="shared" si="28"/>
        <v>0</v>
      </c>
      <c r="AO22" s="95">
        <f t="shared" si="28"/>
        <v>0</v>
      </c>
      <c r="AP22" s="95">
        <f t="shared" si="29"/>
        <v>0</v>
      </c>
      <c r="AQ22" s="95">
        <f t="shared" si="29"/>
        <v>0</v>
      </c>
      <c r="AR22" s="95">
        <f t="shared" si="29"/>
        <v>0</v>
      </c>
      <c r="AS22" s="95">
        <f t="shared" si="29"/>
        <v>0</v>
      </c>
      <c r="AT22" s="95">
        <f t="shared" si="29"/>
        <v>0</v>
      </c>
      <c r="AU22" s="95">
        <f t="shared" si="29"/>
        <v>0</v>
      </c>
      <c r="AV22" s="95">
        <f t="shared" si="29"/>
        <v>0</v>
      </c>
      <c r="AW22" s="95">
        <f t="shared" si="10"/>
        <v>0</v>
      </c>
      <c r="AX22" s="96">
        <f t="shared" si="11"/>
        <v>8</v>
      </c>
      <c r="AY22" s="97">
        <v>1431.2918710105498</v>
      </c>
      <c r="AZ22" s="97">
        <f t="shared" si="12"/>
        <v>1911.9211439620751</v>
      </c>
      <c r="BA22" s="98"/>
      <c r="BB22" s="99" t="s">
        <v>69</v>
      </c>
      <c r="BC22" s="100">
        <f t="shared" si="13"/>
        <v>1911.9211439620751</v>
      </c>
      <c r="BD22" s="98">
        <f t="shared" si="14"/>
        <v>0</v>
      </c>
      <c r="BE22" s="101">
        <f t="shared" si="15"/>
        <v>238.9901429952594</v>
      </c>
      <c r="BF22" s="102">
        <f t="shared" si="16"/>
        <v>1911.9211439620751</v>
      </c>
      <c r="BG22" s="103">
        <f t="shared" si="30"/>
        <v>238.9901429952594</v>
      </c>
      <c r="BH22" s="103">
        <f t="shared" si="30"/>
        <v>238.9901429952594</v>
      </c>
      <c r="BI22" s="103">
        <f t="shared" si="30"/>
        <v>238.9901429952594</v>
      </c>
      <c r="BJ22" s="103">
        <f t="shared" si="30"/>
        <v>238.9901429952594</v>
      </c>
      <c r="BK22" s="103">
        <f t="shared" si="30"/>
        <v>238.9901429952594</v>
      </c>
      <c r="BL22" s="103">
        <f t="shared" si="30"/>
        <v>238.9901429952594</v>
      </c>
      <c r="BM22" s="103">
        <f t="shared" si="30"/>
        <v>238.9901429952594</v>
      </c>
      <c r="BN22" s="103">
        <f t="shared" si="30"/>
        <v>238.9901429952594</v>
      </c>
      <c r="BO22" s="103">
        <f t="shared" si="30"/>
        <v>0</v>
      </c>
      <c r="BP22" s="103">
        <f t="shared" si="30"/>
        <v>0</v>
      </c>
      <c r="BQ22" s="103">
        <f t="shared" si="31"/>
        <v>0</v>
      </c>
      <c r="BR22" s="103">
        <f t="shared" si="31"/>
        <v>0</v>
      </c>
      <c r="BS22" s="103">
        <f t="shared" si="31"/>
        <v>0</v>
      </c>
      <c r="BT22" s="103">
        <f t="shared" si="31"/>
        <v>0</v>
      </c>
      <c r="BU22" s="103">
        <f t="shared" si="31"/>
        <v>0</v>
      </c>
      <c r="BV22" s="103">
        <f t="shared" si="31"/>
        <v>0</v>
      </c>
      <c r="BW22" s="103">
        <f t="shared" si="31"/>
        <v>0</v>
      </c>
      <c r="BX22" s="103">
        <f t="shared" si="31"/>
        <v>0</v>
      </c>
      <c r="BY22" s="103">
        <f t="shared" si="31"/>
        <v>0</v>
      </c>
      <c r="BZ22" s="103">
        <f t="shared" si="31"/>
        <v>0</v>
      </c>
      <c r="CA22" s="103">
        <f t="shared" si="32"/>
        <v>0</v>
      </c>
      <c r="CB22" s="103">
        <f t="shared" si="32"/>
        <v>0</v>
      </c>
      <c r="CC22" s="103">
        <f t="shared" si="32"/>
        <v>0</v>
      </c>
      <c r="CD22" s="103">
        <f t="shared" si="32"/>
        <v>0</v>
      </c>
      <c r="CE22" s="103">
        <f t="shared" si="32"/>
        <v>0</v>
      </c>
      <c r="CF22" s="103">
        <f t="shared" si="32"/>
        <v>0</v>
      </c>
      <c r="CG22" s="103">
        <f t="shared" si="32"/>
        <v>0</v>
      </c>
      <c r="CH22" s="103">
        <f t="shared" si="32"/>
        <v>0</v>
      </c>
      <c r="CI22" s="103">
        <f t="shared" si="32"/>
        <v>0</v>
      </c>
      <c r="CJ22" s="103">
        <f t="shared" si="32"/>
        <v>0</v>
      </c>
      <c r="CK22" s="103">
        <f t="shared" si="33"/>
        <v>0</v>
      </c>
      <c r="CL22" s="103">
        <f t="shared" si="33"/>
        <v>0</v>
      </c>
      <c r="CM22" s="103">
        <f t="shared" si="33"/>
        <v>0</v>
      </c>
      <c r="CN22" s="103">
        <f t="shared" si="33"/>
        <v>0</v>
      </c>
      <c r="CO22" s="103">
        <f t="shared" si="33"/>
        <v>0</v>
      </c>
      <c r="CP22" s="103">
        <f t="shared" si="33"/>
        <v>0</v>
      </c>
      <c r="CQ22" s="103">
        <f t="shared" si="33"/>
        <v>0</v>
      </c>
      <c r="CR22" s="103">
        <f t="shared" si="21"/>
        <v>0</v>
      </c>
      <c r="CS22" s="104"/>
      <c r="CT22" s="104" t="str">
        <f t="shared" si="22"/>
        <v>UNIFORM</v>
      </c>
      <c r="CU22" s="104">
        <f>_XLL.RISKMEAN(DB22)</f>
        <v>1424.5658551670726</v>
      </c>
      <c r="CV22" s="104">
        <f t="shared" si="23"/>
        <v>0.95</v>
      </c>
      <c r="CW22" s="104">
        <f t="shared" si="24"/>
        <v>0.050000000000000044</v>
      </c>
      <c r="CX22" s="104">
        <f t="shared" si="25"/>
        <v>0</v>
      </c>
      <c r="CY22" s="104">
        <v>0</v>
      </c>
      <c r="CZ22" s="104">
        <f>IF(CT22="UNIFORM",_XLL.RISKUNIFORM(G22,I22,_XLL.RISKNAME(D22)),IF(CT22="TRIANG",_XLL.RISKTRIANG(G22,H22,I22,_XLL.RISKNAME(D22)),IF(CT22="DISCRETE",_XLL.RISKDISCRETE(CX22:CY22,CV22:CW22,_XLL.RISKNAME(D22)),0)))</f>
        <v>2597.4390506744385</v>
      </c>
      <c r="DA22" s="104">
        <v>0</v>
      </c>
      <c r="DB22" s="104">
        <f>IF(CT22="DISCRETE",CZ22,_XLL.RISKDISCRETE(CZ22:DA22,CV22:CW22,_XLL.RISKNAME(D22)))</f>
        <v>2597.4390506744385</v>
      </c>
      <c r="DC22" s="105" t="s">
        <v>94</v>
      </c>
    </row>
    <row r="23" spans="1:107" s="64" customFormat="1" ht="78.75">
      <c r="A23" s="91" t="s">
        <v>74</v>
      </c>
      <c r="B23" s="92" t="s">
        <v>107</v>
      </c>
      <c r="C23" s="92" t="s">
        <v>108</v>
      </c>
      <c r="D23" s="92" t="s">
        <v>109</v>
      </c>
      <c r="E23" s="92" t="s">
        <v>110</v>
      </c>
      <c r="F23" s="93">
        <v>90</v>
      </c>
      <c r="G23" s="92">
        <v>500</v>
      </c>
      <c r="H23" s="92"/>
      <c r="I23" s="92">
        <v>1000</v>
      </c>
      <c r="J23" s="94">
        <v>39356</v>
      </c>
      <c r="K23" s="94">
        <v>40390</v>
      </c>
      <c r="L23" s="95">
        <f t="shared" si="26"/>
        <v>1</v>
      </c>
      <c r="M23" s="95">
        <f t="shared" si="26"/>
        <v>1</v>
      </c>
      <c r="N23" s="95">
        <f t="shared" si="26"/>
        <v>1</v>
      </c>
      <c r="O23" s="95">
        <f t="shared" si="26"/>
        <v>1</v>
      </c>
      <c r="P23" s="95">
        <f t="shared" si="26"/>
        <v>1</v>
      </c>
      <c r="Q23" s="95">
        <f t="shared" si="26"/>
        <v>1</v>
      </c>
      <c r="R23" s="95">
        <f t="shared" si="26"/>
        <v>1</v>
      </c>
      <c r="S23" s="95">
        <f t="shared" si="26"/>
        <v>1</v>
      </c>
      <c r="T23" s="95">
        <f t="shared" si="26"/>
        <v>1</v>
      </c>
      <c r="U23" s="95">
        <f t="shared" si="26"/>
        <v>1</v>
      </c>
      <c r="V23" s="95">
        <f t="shared" si="27"/>
        <v>1</v>
      </c>
      <c r="W23" s="95">
        <f t="shared" si="27"/>
        <v>1</v>
      </c>
      <c r="X23" s="95">
        <f t="shared" si="27"/>
        <v>1</v>
      </c>
      <c r="Y23" s="95">
        <f t="shared" si="27"/>
        <v>1</v>
      </c>
      <c r="Z23" s="95">
        <f t="shared" si="27"/>
        <v>1</v>
      </c>
      <c r="AA23" s="95">
        <f t="shared" si="27"/>
        <v>1</v>
      </c>
      <c r="AB23" s="95">
        <f t="shared" si="27"/>
        <v>1</v>
      </c>
      <c r="AC23" s="95">
        <f t="shared" si="27"/>
        <v>1</v>
      </c>
      <c r="AD23" s="95">
        <f t="shared" si="27"/>
        <v>1</v>
      </c>
      <c r="AE23" s="95">
        <f t="shared" si="27"/>
        <v>1</v>
      </c>
      <c r="AF23" s="95">
        <f t="shared" si="28"/>
        <v>1</v>
      </c>
      <c r="AG23" s="95">
        <f t="shared" si="28"/>
        <v>1</v>
      </c>
      <c r="AH23" s="95">
        <f t="shared" si="28"/>
        <v>1</v>
      </c>
      <c r="AI23" s="95">
        <f t="shared" si="28"/>
        <v>1</v>
      </c>
      <c r="AJ23" s="95">
        <f t="shared" si="28"/>
        <v>1</v>
      </c>
      <c r="AK23" s="95">
        <f t="shared" si="28"/>
        <v>1</v>
      </c>
      <c r="AL23" s="95">
        <f t="shared" si="28"/>
        <v>1</v>
      </c>
      <c r="AM23" s="95">
        <f t="shared" si="28"/>
        <v>1</v>
      </c>
      <c r="AN23" s="95">
        <f t="shared" si="28"/>
        <v>1</v>
      </c>
      <c r="AO23" s="95">
        <f t="shared" si="28"/>
        <v>1</v>
      </c>
      <c r="AP23" s="95">
        <f t="shared" si="29"/>
        <v>1</v>
      </c>
      <c r="AQ23" s="95">
        <f t="shared" si="29"/>
        <v>1</v>
      </c>
      <c r="AR23" s="95">
        <f t="shared" si="29"/>
        <v>0</v>
      </c>
      <c r="AS23" s="95">
        <f t="shared" si="29"/>
        <v>0</v>
      </c>
      <c r="AT23" s="95">
        <f t="shared" si="29"/>
        <v>0</v>
      </c>
      <c r="AU23" s="95">
        <f t="shared" si="29"/>
        <v>0</v>
      </c>
      <c r="AV23" s="95">
        <f t="shared" si="29"/>
        <v>0</v>
      </c>
      <c r="AW23" s="95">
        <f t="shared" si="10"/>
        <v>0</v>
      </c>
      <c r="AX23" s="96">
        <f t="shared" si="11"/>
        <v>32</v>
      </c>
      <c r="AY23" s="97">
        <v>675.230360775526</v>
      </c>
      <c r="AZ23" s="97">
        <f t="shared" si="12"/>
        <v>901.9734059555437</v>
      </c>
      <c r="BA23" s="98"/>
      <c r="BB23" s="99" t="s">
        <v>63</v>
      </c>
      <c r="BC23" s="100">
        <f t="shared" si="13"/>
        <v>721.578724764435</v>
      </c>
      <c r="BD23" s="98">
        <f t="shared" si="14"/>
        <v>180.3946811911087</v>
      </c>
      <c r="BE23" s="101">
        <f t="shared" si="15"/>
        <v>22.549335148888595</v>
      </c>
      <c r="BF23" s="102">
        <f t="shared" si="16"/>
        <v>721.578724764435</v>
      </c>
      <c r="BG23" s="103">
        <f t="shared" si="30"/>
        <v>22.549335148888595</v>
      </c>
      <c r="BH23" s="103">
        <f t="shared" si="30"/>
        <v>22.549335148888595</v>
      </c>
      <c r="BI23" s="103">
        <f t="shared" si="30"/>
        <v>22.549335148888595</v>
      </c>
      <c r="BJ23" s="103">
        <f t="shared" si="30"/>
        <v>22.549335148888595</v>
      </c>
      <c r="BK23" s="103">
        <f t="shared" si="30"/>
        <v>22.549335148888595</v>
      </c>
      <c r="BL23" s="103">
        <f t="shared" si="30"/>
        <v>22.549335148888595</v>
      </c>
      <c r="BM23" s="103">
        <f t="shared" si="30"/>
        <v>22.549335148888595</v>
      </c>
      <c r="BN23" s="103">
        <f t="shared" si="30"/>
        <v>22.549335148888595</v>
      </c>
      <c r="BO23" s="103">
        <f t="shared" si="30"/>
        <v>22.549335148888595</v>
      </c>
      <c r="BP23" s="103">
        <f t="shared" si="30"/>
        <v>22.549335148888595</v>
      </c>
      <c r="BQ23" s="103">
        <f t="shared" si="31"/>
        <v>22.549335148888595</v>
      </c>
      <c r="BR23" s="103">
        <f t="shared" si="31"/>
        <v>22.549335148888595</v>
      </c>
      <c r="BS23" s="103">
        <f t="shared" si="31"/>
        <v>22.549335148888595</v>
      </c>
      <c r="BT23" s="103">
        <f t="shared" si="31"/>
        <v>22.549335148888595</v>
      </c>
      <c r="BU23" s="103">
        <f t="shared" si="31"/>
        <v>22.549335148888595</v>
      </c>
      <c r="BV23" s="103">
        <f t="shared" si="31"/>
        <v>22.549335148888595</v>
      </c>
      <c r="BW23" s="103">
        <f t="shared" si="31"/>
        <v>22.549335148888595</v>
      </c>
      <c r="BX23" s="103">
        <f t="shared" si="31"/>
        <v>22.549335148888595</v>
      </c>
      <c r="BY23" s="103">
        <f t="shared" si="31"/>
        <v>22.549335148888595</v>
      </c>
      <c r="BZ23" s="103">
        <f t="shared" si="31"/>
        <v>22.549335148888595</v>
      </c>
      <c r="CA23" s="103">
        <f t="shared" si="32"/>
        <v>22.549335148888595</v>
      </c>
      <c r="CB23" s="103">
        <f t="shared" si="32"/>
        <v>22.549335148888595</v>
      </c>
      <c r="CC23" s="103">
        <f t="shared" si="32"/>
        <v>22.549335148888595</v>
      </c>
      <c r="CD23" s="103">
        <f t="shared" si="32"/>
        <v>22.549335148888595</v>
      </c>
      <c r="CE23" s="103">
        <f t="shared" si="32"/>
        <v>22.549335148888595</v>
      </c>
      <c r="CF23" s="103">
        <f t="shared" si="32"/>
        <v>22.549335148888595</v>
      </c>
      <c r="CG23" s="103">
        <f t="shared" si="32"/>
        <v>22.549335148888595</v>
      </c>
      <c r="CH23" s="103">
        <f t="shared" si="32"/>
        <v>22.549335148888595</v>
      </c>
      <c r="CI23" s="103">
        <f t="shared" si="32"/>
        <v>22.549335148888595</v>
      </c>
      <c r="CJ23" s="103">
        <f t="shared" si="32"/>
        <v>22.549335148888595</v>
      </c>
      <c r="CK23" s="103">
        <f t="shared" si="33"/>
        <v>22.549335148888595</v>
      </c>
      <c r="CL23" s="103">
        <f t="shared" si="33"/>
        <v>22.549335148888595</v>
      </c>
      <c r="CM23" s="103">
        <f t="shared" si="33"/>
        <v>0</v>
      </c>
      <c r="CN23" s="103">
        <f t="shared" si="33"/>
        <v>0</v>
      </c>
      <c r="CO23" s="103">
        <f t="shared" si="33"/>
        <v>0</v>
      </c>
      <c r="CP23" s="103">
        <f t="shared" si="33"/>
        <v>0</v>
      </c>
      <c r="CQ23" s="103">
        <f t="shared" si="33"/>
        <v>0</v>
      </c>
      <c r="CR23" s="103">
        <f t="shared" si="21"/>
        <v>0</v>
      </c>
      <c r="CS23" s="104"/>
      <c r="CT23" s="104" t="str">
        <f t="shared" si="22"/>
        <v>UNIFORM</v>
      </c>
      <c r="CU23" s="104">
        <f>_XLL.RISKMEAN(DB23)</f>
        <v>674.5316961906642</v>
      </c>
      <c r="CV23" s="104">
        <f t="shared" si="23"/>
        <v>0.9</v>
      </c>
      <c r="CW23" s="104">
        <f t="shared" si="24"/>
        <v>0.09999999999999998</v>
      </c>
      <c r="CX23" s="104">
        <f t="shared" si="25"/>
        <v>0</v>
      </c>
      <c r="CY23" s="104">
        <v>0</v>
      </c>
      <c r="CZ23" s="104">
        <f>IF(CT23="UNIFORM",_XLL.RISKUNIFORM(G23,I23,_XLL.RISKNAME(D23)),IF(CT23="TRIANG",_XLL.RISKTRIANG(G23,H23,I23,_XLL.RISKNAME(D23)),IF(CT23="DISCRETE",_XLL.RISKDISCRETE(CX23:CY23,CV23:CW23,_XLL.RISKNAME(D23)),0)))</f>
        <v>858.3548963069916</v>
      </c>
      <c r="DA23" s="104">
        <v>0</v>
      </c>
      <c r="DB23" s="104">
        <f>IF(CT23="DISCRETE",CZ23,_XLL.RISKDISCRETE(CZ23:DA23,CV23:CW23,_XLL.RISKNAME(D23)))</f>
        <v>858.3548963069916</v>
      </c>
      <c r="DC23" s="105" t="s">
        <v>94</v>
      </c>
    </row>
    <row r="24" spans="1:107" s="64" customFormat="1" ht="90" customHeight="1">
      <c r="A24" s="91" t="s">
        <v>74</v>
      </c>
      <c r="B24" s="92" t="s">
        <v>111</v>
      </c>
      <c r="C24" s="92" t="s">
        <v>112</v>
      </c>
      <c r="D24" s="92" t="s">
        <v>113</v>
      </c>
      <c r="E24" s="92" t="s">
        <v>114</v>
      </c>
      <c r="F24" s="93">
        <v>95</v>
      </c>
      <c r="G24" s="92">
        <v>100</v>
      </c>
      <c r="H24" s="92">
        <v>200</v>
      </c>
      <c r="I24" s="92">
        <v>300</v>
      </c>
      <c r="J24" s="94">
        <v>39083</v>
      </c>
      <c r="K24" s="94">
        <v>39660</v>
      </c>
      <c r="L24" s="95">
        <f t="shared" si="26"/>
        <v>1</v>
      </c>
      <c r="M24" s="95">
        <f t="shared" si="26"/>
        <v>1</v>
      </c>
      <c r="N24" s="95">
        <f t="shared" si="26"/>
        <v>1</v>
      </c>
      <c r="O24" s="95">
        <f t="shared" si="26"/>
        <v>1</v>
      </c>
      <c r="P24" s="95">
        <f t="shared" si="26"/>
        <v>1</v>
      </c>
      <c r="Q24" s="95">
        <f t="shared" si="26"/>
        <v>1</v>
      </c>
      <c r="R24" s="95">
        <f t="shared" si="26"/>
        <v>0</v>
      </c>
      <c r="S24" s="95">
        <f t="shared" si="26"/>
        <v>0</v>
      </c>
      <c r="T24" s="95">
        <f t="shared" si="26"/>
        <v>0</v>
      </c>
      <c r="U24" s="95">
        <f t="shared" si="26"/>
        <v>0</v>
      </c>
      <c r="V24" s="95">
        <f t="shared" si="27"/>
        <v>0</v>
      </c>
      <c r="W24" s="95">
        <f t="shared" si="27"/>
        <v>0</v>
      </c>
      <c r="X24" s="95">
        <f t="shared" si="27"/>
        <v>0</v>
      </c>
      <c r="Y24" s="95">
        <f t="shared" si="27"/>
        <v>0</v>
      </c>
      <c r="Z24" s="95">
        <f t="shared" si="27"/>
        <v>0</v>
      </c>
      <c r="AA24" s="95">
        <f t="shared" si="27"/>
        <v>0</v>
      </c>
      <c r="AB24" s="95">
        <f t="shared" si="27"/>
        <v>0</v>
      </c>
      <c r="AC24" s="95">
        <f t="shared" si="27"/>
        <v>0</v>
      </c>
      <c r="AD24" s="95">
        <f t="shared" si="27"/>
        <v>0</v>
      </c>
      <c r="AE24" s="95">
        <f t="shared" si="27"/>
        <v>0</v>
      </c>
      <c r="AF24" s="95">
        <f t="shared" si="28"/>
        <v>0</v>
      </c>
      <c r="AG24" s="95">
        <f t="shared" si="28"/>
        <v>0</v>
      </c>
      <c r="AH24" s="95">
        <f t="shared" si="28"/>
        <v>0</v>
      </c>
      <c r="AI24" s="95">
        <f t="shared" si="28"/>
        <v>0</v>
      </c>
      <c r="AJ24" s="95">
        <f t="shared" si="28"/>
        <v>0</v>
      </c>
      <c r="AK24" s="95">
        <f t="shared" si="28"/>
        <v>0</v>
      </c>
      <c r="AL24" s="95">
        <f t="shared" si="28"/>
        <v>0</v>
      </c>
      <c r="AM24" s="95">
        <f t="shared" si="28"/>
        <v>0</v>
      </c>
      <c r="AN24" s="95">
        <f t="shared" si="28"/>
        <v>0</v>
      </c>
      <c r="AO24" s="95">
        <f t="shared" si="28"/>
        <v>0</v>
      </c>
      <c r="AP24" s="95">
        <f t="shared" si="29"/>
        <v>0</v>
      </c>
      <c r="AQ24" s="95">
        <f t="shared" si="29"/>
        <v>0</v>
      </c>
      <c r="AR24" s="95">
        <f t="shared" si="29"/>
        <v>0</v>
      </c>
      <c r="AS24" s="95">
        <f t="shared" si="29"/>
        <v>0</v>
      </c>
      <c r="AT24" s="95">
        <f t="shared" si="29"/>
        <v>0</v>
      </c>
      <c r="AU24" s="95">
        <f t="shared" si="29"/>
        <v>0</v>
      </c>
      <c r="AV24" s="95">
        <f t="shared" si="29"/>
        <v>0</v>
      </c>
      <c r="AW24" s="95">
        <f t="shared" si="10"/>
        <v>0</v>
      </c>
      <c r="AX24" s="96">
        <f t="shared" si="11"/>
        <v>6</v>
      </c>
      <c r="AY24" s="97">
        <v>189.83704805653176</v>
      </c>
      <c r="AZ24" s="97">
        <f t="shared" si="12"/>
        <v>253.58452279224355</v>
      </c>
      <c r="BA24" s="98"/>
      <c r="BB24" s="99" t="s">
        <v>69</v>
      </c>
      <c r="BC24" s="100">
        <f t="shared" si="13"/>
        <v>253.58452279224355</v>
      </c>
      <c r="BD24" s="98">
        <f t="shared" si="14"/>
        <v>0</v>
      </c>
      <c r="BE24" s="101">
        <f t="shared" si="15"/>
        <v>42.26408713204059</v>
      </c>
      <c r="BF24" s="102">
        <f t="shared" si="16"/>
        <v>253.58452279224355</v>
      </c>
      <c r="BG24" s="103">
        <f t="shared" si="30"/>
        <v>42.26408713204059</v>
      </c>
      <c r="BH24" s="103">
        <f t="shared" si="30"/>
        <v>42.26408713204059</v>
      </c>
      <c r="BI24" s="103">
        <f t="shared" si="30"/>
        <v>42.26408713204059</v>
      </c>
      <c r="BJ24" s="103">
        <f t="shared" si="30"/>
        <v>42.26408713204059</v>
      </c>
      <c r="BK24" s="103">
        <f t="shared" si="30"/>
        <v>42.26408713204059</v>
      </c>
      <c r="BL24" s="103">
        <f t="shared" si="30"/>
        <v>42.26408713204059</v>
      </c>
      <c r="BM24" s="103">
        <f t="shared" si="30"/>
        <v>0</v>
      </c>
      <c r="BN24" s="103">
        <f t="shared" si="30"/>
        <v>0</v>
      </c>
      <c r="BO24" s="103">
        <f t="shared" si="30"/>
        <v>0</v>
      </c>
      <c r="BP24" s="103">
        <f t="shared" si="30"/>
        <v>0</v>
      </c>
      <c r="BQ24" s="103">
        <f t="shared" si="31"/>
        <v>0</v>
      </c>
      <c r="BR24" s="103">
        <f t="shared" si="31"/>
        <v>0</v>
      </c>
      <c r="BS24" s="103">
        <f t="shared" si="31"/>
        <v>0</v>
      </c>
      <c r="BT24" s="103">
        <f t="shared" si="31"/>
        <v>0</v>
      </c>
      <c r="BU24" s="103">
        <f t="shared" si="31"/>
        <v>0</v>
      </c>
      <c r="BV24" s="103">
        <f t="shared" si="31"/>
        <v>0</v>
      </c>
      <c r="BW24" s="103">
        <f t="shared" si="31"/>
        <v>0</v>
      </c>
      <c r="BX24" s="103">
        <f t="shared" si="31"/>
        <v>0</v>
      </c>
      <c r="BY24" s="103">
        <f t="shared" si="31"/>
        <v>0</v>
      </c>
      <c r="BZ24" s="103">
        <f t="shared" si="31"/>
        <v>0</v>
      </c>
      <c r="CA24" s="103">
        <f t="shared" si="32"/>
        <v>0</v>
      </c>
      <c r="CB24" s="103">
        <f t="shared" si="32"/>
        <v>0</v>
      </c>
      <c r="CC24" s="103">
        <f t="shared" si="32"/>
        <v>0</v>
      </c>
      <c r="CD24" s="103">
        <f t="shared" si="32"/>
        <v>0</v>
      </c>
      <c r="CE24" s="103">
        <f t="shared" si="32"/>
        <v>0</v>
      </c>
      <c r="CF24" s="103">
        <f t="shared" si="32"/>
        <v>0</v>
      </c>
      <c r="CG24" s="103">
        <f t="shared" si="32"/>
        <v>0</v>
      </c>
      <c r="CH24" s="103">
        <f t="shared" si="32"/>
        <v>0</v>
      </c>
      <c r="CI24" s="103">
        <f t="shared" si="32"/>
        <v>0</v>
      </c>
      <c r="CJ24" s="103">
        <f t="shared" si="32"/>
        <v>0</v>
      </c>
      <c r="CK24" s="103">
        <f t="shared" si="33"/>
        <v>0</v>
      </c>
      <c r="CL24" s="103">
        <f t="shared" si="33"/>
        <v>0</v>
      </c>
      <c r="CM24" s="103">
        <f t="shared" si="33"/>
        <v>0</v>
      </c>
      <c r="CN24" s="103">
        <f t="shared" si="33"/>
        <v>0</v>
      </c>
      <c r="CO24" s="103">
        <f t="shared" si="33"/>
        <v>0</v>
      </c>
      <c r="CP24" s="103">
        <f t="shared" si="33"/>
        <v>0</v>
      </c>
      <c r="CQ24" s="103">
        <f t="shared" si="33"/>
        <v>0</v>
      </c>
      <c r="CR24" s="103">
        <f t="shared" si="21"/>
        <v>0</v>
      </c>
      <c r="CS24" s="104"/>
      <c r="CT24" s="104" t="str">
        <f t="shared" si="22"/>
        <v>TRIANG</v>
      </c>
      <c r="CU24" s="104">
        <f>_XLL.RISKMEAN(DB24)</f>
        <v>189.79760585181373</v>
      </c>
      <c r="CV24" s="104">
        <f t="shared" si="23"/>
        <v>0.95</v>
      </c>
      <c r="CW24" s="104">
        <f t="shared" si="24"/>
        <v>0.050000000000000044</v>
      </c>
      <c r="CX24" s="104">
        <f t="shared" si="25"/>
        <v>200</v>
      </c>
      <c r="CY24" s="104">
        <v>0</v>
      </c>
      <c r="CZ24" s="104">
        <f>IF(CT24="UNIFORM",_XLL.RISKUNIFORM(G24,I24,_XLL.RISKNAME(D24)),IF(CT24="TRIANG",_XLL.RISKTRIANG(G24,H24,I24,_XLL.RISKNAME(D24)),IF(CT24="DISCRETE",_XLL.RISKDISCRETE(CX24:CY24,CV24:CW24,_XLL.RISKNAME(D24)),0)))</f>
        <v>181.35046982679347</v>
      </c>
      <c r="DA24" s="104">
        <v>0</v>
      </c>
      <c r="DB24" s="104">
        <f>IF(CT24="DISCRETE",CZ24,_XLL.RISKDISCRETE(CZ24:DA24,CV24:CW24,_XLL.RISKNAME(D24)))</f>
        <v>181.35046982679347</v>
      </c>
      <c r="DC24" s="105" t="s">
        <v>94</v>
      </c>
    </row>
    <row r="25" spans="1:107" s="64" customFormat="1" ht="33.75">
      <c r="A25" s="91" t="s">
        <v>74</v>
      </c>
      <c r="B25" s="92" t="s">
        <v>115</v>
      </c>
      <c r="C25" s="92" t="s">
        <v>116</v>
      </c>
      <c r="D25" s="92" t="s">
        <v>117</v>
      </c>
      <c r="E25" s="92" t="s">
        <v>118</v>
      </c>
      <c r="F25" s="93">
        <v>85</v>
      </c>
      <c r="G25" s="92">
        <v>0</v>
      </c>
      <c r="H25" s="92">
        <v>150</v>
      </c>
      <c r="I25" s="92">
        <v>500</v>
      </c>
      <c r="J25" s="94">
        <v>39353</v>
      </c>
      <c r="K25" s="94">
        <v>40390</v>
      </c>
      <c r="L25" s="95">
        <f t="shared" si="26"/>
        <v>1</v>
      </c>
      <c r="M25" s="95">
        <f t="shared" si="26"/>
        <v>1</v>
      </c>
      <c r="N25" s="95">
        <f t="shared" si="26"/>
        <v>1</v>
      </c>
      <c r="O25" s="95">
        <f t="shared" si="26"/>
        <v>1</v>
      </c>
      <c r="P25" s="95">
        <f t="shared" si="26"/>
        <v>1</v>
      </c>
      <c r="Q25" s="95">
        <f t="shared" si="26"/>
        <v>1</v>
      </c>
      <c r="R25" s="95">
        <f t="shared" si="26"/>
        <v>1</v>
      </c>
      <c r="S25" s="95">
        <f t="shared" si="26"/>
        <v>1</v>
      </c>
      <c r="T25" s="95">
        <f t="shared" si="26"/>
        <v>1</v>
      </c>
      <c r="U25" s="95">
        <f t="shared" si="26"/>
        <v>1</v>
      </c>
      <c r="V25" s="95">
        <f t="shared" si="27"/>
        <v>1</v>
      </c>
      <c r="W25" s="95">
        <f t="shared" si="27"/>
        <v>1</v>
      </c>
      <c r="X25" s="95">
        <f t="shared" si="27"/>
        <v>1</v>
      </c>
      <c r="Y25" s="95">
        <f t="shared" si="27"/>
        <v>1</v>
      </c>
      <c r="Z25" s="95">
        <f t="shared" si="27"/>
        <v>1</v>
      </c>
      <c r="AA25" s="95">
        <f t="shared" si="27"/>
        <v>1</v>
      </c>
      <c r="AB25" s="95">
        <f t="shared" si="27"/>
        <v>1</v>
      </c>
      <c r="AC25" s="95">
        <f t="shared" si="27"/>
        <v>1</v>
      </c>
      <c r="AD25" s="95">
        <f t="shared" si="27"/>
        <v>1</v>
      </c>
      <c r="AE25" s="95">
        <f t="shared" si="27"/>
        <v>1</v>
      </c>
      <c r="AF25" s="95">
        <f t="shared" si="28"/>
        <v>1</v>
      </c>
      <c r="AG25" s="95">
        <f t="shared" si="28"/>
        <v>1</v>
      </c>
      <c r="AH25" s="95">
        <f t="shared" si="28"/>
        <v>1</v>
      </c>
      <c r="AI25" s="95">
        <f t="shared" si="28"/>
        <v>1</v>
      </c>
      <c r="AJ25" s="95">
        <f t="shared" si="28"/>
        <v>1</v>
      </c>
      <c r="AK25" s="95">
        <f t="shared" si="28"/>
        <v>1</v>
      </c>
      <c r="AL25" s="95">
        <f t="shared" si="28"/>
        <v>1</v>
      </c>
      <c r="AM25" s="95">
        <f t="shared" si="28"/>
        <v>1</v>
      </c>
      <c r="AN25" s="95">
        <f t="shared" si="28"/>
        <v>1</v>
      </c>
      <c r="AO25" s="95">
        <f t="shared" si="28"/>
        <v>1</v>
      </c>
      <c r="AP25" s="95">
        <f t="shared" si="29"/>
        <v>1</v>
      </c>
      <c r="AQ25" s="95">
        <f t="shared" si="29"/>
        <v>1</v>
      </c>
      <c r="AR25" s="95">
        <f t="shared" si="29"/>
        <v>0</v>
      </c>
      <c r="AS25" s="95">
        <f t="shared" si="29"/>
        <v>0</v>
      </c>
      <c r="AT25" s="95">
        <f t="shared" si="29"/>
        <v>0</v>
      </c>
      <c r="AU25" s="95">
        <f t="shared" si="29"/>
        <v>0</v>
      </c>
      <c r="AV25" s="95">
        <f t="shared" si="29"/>
        <v>0</v>
      </c>
      <c r="AW25" s="95">
        <f t="shared" si="10"/>
        <v>0</v>
      </c>
      <c r="AX25" s="96">
        <f t="shared" si="11"/>
        <v>32</v>
      </c>
      <c r="AY25" s="97">
        <v>184.52645891161825</v>
      </c>
      <c r="AZ25" s="97">
        <f t="shared" si="12"/>
        <v>246.49063238546933</v>
      </c>
      <c r="BA25" s="98"/>
      <c r="BB25" s="99" t="s">
        <v>57</v>
      </c>
      <c r="BC25" s="100">
        <f t="shared" si="13"/>
        <v>221.8415691469224</v>
      </c>
      <c r="BD25" s="98">
        <f t="shared" si="14"/>
        <v>24.649063238546915</v>
      </c>
      <c r="BE25" s="101">
        <f t="shared" si="15"/>
        <v>6.932549035841325</v>
      </c>
      <c r="BF25" s="102">
        <f t="shared" si="16"/>
        <v>221.8415691469224</v>
      </c>
      <c r="BG25" s="103">
        <f t="shared" si="30"/>
        <v>6.932549035841325</v>
      </c>
      <c r="BH25" s="103">
        <f t="shared" si="30"/>
        <v>6.932549035841325</v>
      </c>
      <c r="BI25" s="103">
        <f t="shared" si="30"/>
        <v>6.932549035841325</v>
      </c>
      <c r="BJ25" s="103">
        <f t="shared" si="30"/>
        <v>6.932549035841325</v>
      </c>
      <c r="BK25" s="103">
        <f t="shared" si="30"/>
        <v>6.932549035841325</v>
      </c>
      <c r="BL25" s="103">
        <f t="shared" si="30"/>
        <v>6.932549035841325</v>
      </c>
      <c r="BM25" s="103">
        <f t="shared" si="30"/>
        <v>6.932549035841325</v>
      </c>
      <c r="BN25" s="103">
        <f t="shared" si="30"/>
        <v>6.932549035841325</v>
      </c>
      <c r="BO25" s="103">
        <f t="shared" si="30"/>
        <v>6.932549035841325</v>
      </c>
      <c r="BP25" s="103">
        <f t="shared" si="30"/>
        <v>6.932549035841325</v>
      </c>
      <c r="BQ25" s="103">
        <f t="shared" si="31"/>
        <v>6.932549035841325</v>
      </c>
      <c r="BR25" s="103">
        <f t="shared" si="31"/>
        <v>6.932549035841325</v>
      </c>
      <c r="BS25" s="103">
        <f t="shared" si="31"/>
        <v>6.932549035841325</v>
      </c>
      <c r="BT25" s="103">
        <f t="shared" si="31"/>
        <v>6.932549035841325</v>
      </c>
      <c r="BU25" s="103">
        <f t="shared" si="31"/>
        <v>6.932549035841325</v>
      </c>
      <c r="BV25" s="103">
        <f t="shared" si="31"/>
        <v>6.932549035841325</v>
      </c>
      <c r="BW25" s="103">
        <f t="shared" si="31"/>
        <v>6.932549035841325</v>
      </c>
      <c r="BX25" s="103">
        <f t="shared" si="31"/>
        <v>6.932549035841325</v>
      </c>
      <c r="BY25" s="103">
        <f t="shared" si="31"/>
        <v>6.932549035841325</v>
      </c>
      <c r="BZ25" s="103">
        <f t="shared" si="31"/>
        <v>6.932549035841325</v>
      </c>
      <c r="CA25" s="103">
        <f t="shared" si="32"/>
        <v>6.932549035841325</v>
      </c>
      <c r="CB25" s="103">
        <f t="shared" si="32"/>
        <v>6.932549035841325</v>
      </c>
      <c r="CC25" s="103">
        <f t="shared" si="32"/>
        <v>6.932549035841325</v>
      </c>
      <c r="CD25" s="103">
        <f t="shared" si="32"/>
        <v>6.932549035841325</v>
      </c>
      <c r="CE25" s="103">
        <f t="shared" si="32"/>
        <v>6.932549035841325</v>
      </c>
      <c r="CF25" s="103">
        <f t="shared" si="32"/>
        <v>6.932549035841325</v>
      </c>
      <c r="CG25" s="103">
        <f t="shared" si="32"/>
        <v>6.932549035841325</v>
      </c>
      <c r="CH25" s="103">
        <f t="shared" si="32"/>
        <v>6.932549035841325</v>
      </c>
      <c r="CI25" s="103">
        <f t="shared" si="32"/>
        <v>6.932549035841325</v>
      </c>
      <c r="CJ25" s="103">
        <f t="shared" si="32"/>
        <v>6.932549035841325</v>
      </c>
      <c r="CK25" s="103">
        <f t="shared" si="33"/>
        <v>6.932549035841325</v>
      </c>
      <c r="CL25" s="103">
        <f t="shared" si="33"/>
        <v>6.932549035841325</v>
      </c>
      <c r="CM25" s="103">
        <f t="shared" si="33"/>
        <v>0</v>
      </c>
      <c r="CN25" s="103">
        <f t="shared" si="33"/>
        <v>0</v>
      </c>
      <c r="CO25" s="103">
        <f t="shared" si="33"/>
        <v>0</v>
      </c>
      <c r="CP25" s="103">
        <f t="shared" si="33"/>
        <v>0</v>
      </c>
      <c r="CQ25" s="103">
        <f t="shared" si="33"/>
        <v>0</v>
      </c>
      <c r="CR25" s="103">
        <f t="shared" si="21"/>
        <v>0</v>
      </c>
      <c r="CS25" s="104"/>
      <c r="CT25" s="104" t="str">
        <f t="shared" si="22"/>
        <v>TRIANG</v>
      </c>
      <c r="CU25" s="104">
        <f>_XLL.RISKMEAN(DB25)</f>
        <v>183.891473472684</v>
      </c>
      <c r="CV25" s="104">
        <f t="shared" si="23"/>
        <v>0.85</v>
      </c>
      <c r="CW25" s="104">
        <f t="shared" si="24"/>
        <v>0.15000000000000002</v>
      </c>
      <c r="CX25" s="104">
        <f t="shared" si="25"/>
        <v>150</v>
      </c>
      <c r="CY25" s="104">
        <v>0</v>
      </c>
      <c r="CZ25" s="104">
        <f>IF(CT25="UNIFORM",_XLL.RISKUNIFORM(G25,I25,_XLL.RISKNAME(D25)),IF(CT25="TRIANG",_XLL.RISKTRIANG(G25,H25,I25,_XLL.RISKNAME(D25)),IF(CT25="DISCRETE",_XLL.RISKDISCRETE(CX25:CY25,CV25:CW25,_XLL.RISKNAME(D25)),0)))</f>
        <v>125.90034752088417</v>
      </c>
      <c r="DA25" s="104">
        <v>0</v>
      </c>
      <c r="DB25" s="104">
        <f>IF(CT25="DISCRETE",CZ25,_XLL.RISKDISCRETE(CZ25:DA25,CV25:CW25,_XLL.RISKNAME(D25)))</f>
        <v>125.90034752088417</v>
      </c>
      <c r="DC25" s="105" t="s">
        <v>94</v>
      </c>
    </row>
    <row r="26" spans="1:107" s="64" customFormat="1" ht="45" customHeight="1">
      <c r="A26" s="91" t="s">
        <v>74</v>
      </c>
      <c r="B26" s="92" t="s">
        <v>119</v>
      </c>
      <c r="C26" s="92" t="s">
        <v>120</v>
      </c>
      <c r="D26" s="92" t="s">
        <v>121</v>
      </c>
      <c r="E26" s="92" t="s">
        <v>122</v>
      </c>
      <c r="F26" s="93">
        <v>50</v>
      </c>
      <c r="G26" s="92">
        <v>100</v>
      </c>
      <c r="H26" s="92"/>
      <c r="I26" s="92">
        <v>500</v>
      </c>
      <c r="J26" s="94">
        <v>39176</v>
      </c>
      <c r="K26" s="94">
        <v>39844</v>
      </c>
      <c r="L26" s="95">
        <f t="shared" si="26"/>
        <v>1</v>
      </c>
      <c r="M26" s="95">
        <f t="shared" si="26"/>
        <v>1</v>
      </c>
      <c r="N26" s="95">
        <f t="shared" si="26"/>
        <v>1</v>
      </c>
      <c r="O26" s="95">
        <f t="shared" si="26"/>
        <v>1</v>
      </c>
      <c r="P26" s="95">
        <f t="shared" si="26"/>
        <v>1</v>
      </c>
      <c r="Q26" s="95">
        <f t="shared" si="26"/>
        <v>1</v>
      </c>
      <c r="R26" s="95">
        <f t="shared" si="26"/>
        <v>1</v>
      </c>
      <c r="S26" s="95">
        <f t="shared" si="26"/>
        <v>1</v>
      </c>
      <c r="T26" s="95">
        <f t="shared" si="26"/>
        <v>1</v>
      </c>
      <c r="U26" s="95">
        <f t="shared" si="26"/>
        <v>1</v>
      </c>
      <c r="V26" s="95">
        <f t="shared" si="27"/>
        <v>1</v>
      </c>
      <c r="W26" s="95">
        <f t="shared" si="27"/>
        <v>1</v>
      </c>
      <c r="X26" s="95">
        <f t="shared" si="27"/>
        <v>1</v>
      </c>
      <c r="Y26" s="95">
        <f t="shared" si="27"/>
        <v>0</v>
      </c>
      <c r="Z26" s="95">
        <f t="shared" si="27"/>
        <v>0</v>
      </c>
      <c r="AA26" s="95">
        <f t="shared" si="27"/>
        <v>0</v>
      </c>
      <c r="AB26" s="95">
        <f t="shared" si="27"/>
        <v>0</v>
      </c>
      <c r="AC26" s="95">
        <f t="shared" si="27"/>
        <v>0</v>
      </c>
      <c r="AD26" s="95">
        <f t="shared" si="27"/>
        <v>0</v>
      </c>
      <c r="AE26" s="95">
        <f t="shared" si="27"/>
        <v>0</v>
      </c>
      <c r="AF26" s="95">
        <f t="shared" si="28"/>
        <v>0</v>
      </c>
      <c r="AG26" s="95">
        <f t="shared" si="28"/>
        <v>0</v>
      </c>
      <c r="AH26" s="95">
        <f t="shared" si="28"/>
        <v>0</v>
      </c>
      <c r="AI26" s="95">
        <f t="shared" si="28"/>
        <v>0</v>
      </c>
      <c r="AJ26" s="95">
        <f t="shared" si="28"/>
        <v>0</v>
      </c>
      <c r="AK26" s="95">
        <f t="shared" si="28"/>
        <v>0</v>
      </c>
      <c r="AL26" s="95">
        <f t="shared" si="28"/>
        <v>0</v>
      </c>
      <c r="AM26" s="95">
        <f t="shared" si="28"/>
        <v>0</v>
      </c>
      <c r="AN26" s="95">
        <f t="shared" si="28"/>
        <v>0</v>
      </c>
      <c r="AO26" s="95">
        <f t="shared" si="28"/>
        <v>0</v>
      </c>
      <c r="AP26" s="95">
        <f t="shared" si="29"/>
        <v>0</v>
      </c>
      <c r="AQ26" s="95">
        <f t="shared" si="29"/>
        <v>0</v>
      </c>
      <c r="AR26" s="95">
        <f t="shared" si="29"/>
        <v>0</v>
      </c>
      <c r="AS26" s="95">
        <f t="shared" si="29"/>
        <v>0</v>
      </c>
      <c r="AT26" s="95">
        <f t="shared" si="29"/>
        <v>0</v>
      </c>
      <c r="AU26" s="95">
        <f t="shared" si="29"/>
        <v>0</v>
      </c>
      <c r="AV26" s="95">
        <f t="shared" si="29"/>
        <v>0</v>
      </c>
      <c r="AW26" s="95">
        <f t="shared" si="10"/>
        <v>0</v>
      </c>
      <c r="AX26" s="96">
        <f t="shared" si="11"/>
        <v>13</v>
      </c>
      <c r="AY26" s="97">
        <v>149.73100281092104</v>
      </c>
      <c r="AZ26" s="97">
        <f t="shared" si="12"/>
        <v>200.01082656797593</v>
      </c>
      <c r="BA26" s="98"/>
      <c r="BB26" s="99" t="s">
        <v>63</v>
      </c>
      <c r="BC26" s="100">
        <f t="shared" si="13"/>
        <v>160.00866125438074</v>
      </c>
      <c r="BD26" s="98">
        <f t="shared" si="14"/>
        <v>40.002165313595185</v>
      </c>
      <c r="BE26" s="101">
        <f t="shared" si="15"/>
        <v>12.308358558029287</v>
      </c>
      <c r="BF26" s="102">
        <f t="shared" si="16"/>
        <v>160.00866125438074</v>
      </c>
      <c r="BG26" s="103">
        <f t="shared" si="30"/>
        <v>12.308358558029287</v>
      </c>
      <c r="BH26" s="103">
        <f t="shared" si="30"/>
        <v>12.308358558029287</v>
      </c>
      <c r="BI26" s="103">
        <f t="shared" si="30"/>
        <v>12.308358558029287</v>
      </c>
      <c r="BJ26" s="103">
        <f t="shared" si="30"/>
        <v>12.308358558029287</v>
      </c>
      <c r="BK26" s="103">
        <f t="shared" si="30"/>
        <v>12.308358558029287</v>
      </c>
      <c r="BL26" s="103">
        <f t="shared" si="30"/>
        <v>12.308358558029287</v>
      </c>
      <c r="BM26" s="103">
        <f t="shared" si="30"/>
        <v>12.308358558029287</v>
      </c>
      <c r="BN26" s="103">
        <f t="shared" si="30"/>
        <v>12.308358558029287</v>
      </c>
      <c r="BO26" s="103">
        <f t="shared" si="30"/>
        <v>12.308358558029287</v>
      </c>
      <c r="BP26" s="103">
        <f t="shared" si="30"/>
        <v>12.308358558029287</v>
      </c>
      <c r="BQ26" s="103">
        <f t="shared" si="31"/>
        <v>12.308358558029287</v>
      </c>
      <c r="BR26" s="103">
        <f t="shared" si="31"/>
        <v>12.308358558029287</v>
      </c>
      <c r="BS26" s="103">
        <f t="shared" si="31"/>
        <v>12.308358558029287</v>
      </c>
      <c r="BT26" s="103">
        <f t="shared" si="31"/>
        <v>0</v>
      </c>
      <c r="BU26" s="103">
        <f t="shared" si="31"/>
        <v>0</v>
      </c>
      <c r="BV26" s="103">
        <f t="shared" si="31"/>
        <v>0</v>
      </c>
      <c r="BW26" s="103">
        <f t="shared" si="31"/>
        <v>0</v>
      </c>
      <c r="BX26" s="103">
        <f t="shared" si="31"/>
        <v>0</v>
      </c>
      <c r="BY26" s="103">
        <f t="shared" si="31"/>
        <v>0</v>
      </c>
      <c r="BZ26" s="103">
        <f t="shared" si="31"/>
        <v>0</v>
      </c>
      <c r="CA26" s="103">
        <f t="shared" si="32"/>
        <v>0</v>
      </c>
      <c r="CB26" s="103">
        <f t="shared" si="32"/>
        <v>0</v>
      </c>
      <c r="CC26" s="103">
        <f t="shared" si="32"/>
        <v>0</v>
      </c>
      <c r="CD26" s="103">
        <f t="shared" si="32"/>
        <v>0</v>
      </c>
      <c r="CE26" s="103">
        <f t="shared" si="32"/>
        <v>0</v>
      </c>
      <c r="CF26" s="103">
        <f t="shared" si="32"/>
        <v>0</v>
      </c>
      <c r="CG26" s="103">
        <f t="shared" si="32"/>
        <v>0</v>
      </c>
      <c r="CH26" s="103">
        <f t="shared" si="32"/>
        <v>0</v>
      </c>
      <c r="CI26" s="103">
        <f t="shared" si="32"/>
        <v>0</v>
      </c>
      <c r="CJ26" s="103">
        <f t="shared" si="32"/>
        <v>0</v>
      </c>
      <c r="CK26" s="103">
        <f t="shared" si="33"/>
        <v>0</v>
      </c>
      <c r="CL26" s="103">
        <f t="shared" si="33"/>
        <v>0</v>
      </c>
      <c r="CM26" s="103">
        <f t="shared" si="33"/>
        <v>0</v>
      </c>
      <c r="CN26" s="103">
        <f t="shared" si="33"/>
        <v>0</v>
      </c>
      <c r="CO26" s="103">
        <f t="shared" si="33"/>
        <v>0</v>
      </c>
      <c r="CP26" s="103">
        <f t="shared" si="33"/>
        <v>0</v>
      </c>
      <c r="CQ26" s="103">
        <f t="shared" si="33"/>
        <v>0</v>
      </c>
      <c r="CR26" s="103">
        <f t="shared" si="21"/>
        <v>0</v>
      </c>
      <c r="CS26" s="104"/>
      <c r="CT26" s="104" t="str">
        <f t="shared" si="22"/>
        <v>UNIFORM</v>
      </c>
      <c r="CU26" s="104">
        <f>_XLL.RISKMEAN(DB26)</f>
        <v>150.5881142286118</v>
      </c>
      <c r="CV26" s="104">
        <f t="shared" si="23"/>
        <v>0.5</v>
      </c>
      <c r="CW26" s="104">
        <f t="shared" si="24"/>
        <v>0.5</v>
      </c>
      <c r="CX26" s="104">
        <f t="shared" si="25"/>
        <v>0</v>
      </c>
      <c r="CY26" s="104">
        <v>0</v>
      </c>
      <c r="CZ26" s="104">
        <f>IF(CT26="UNIFORM",_XLL.RISKUNIFORM(G26,I26,_XLL.RISKNAME(D26)),IF(CT26="TRIANG",_XLL.RISKTRIANG(G26,H26,I26,_XLL.RISKNAME(D26)),IF(CT26="DISCRETE",_XLL.RISKDISCRETE(CX26:CY26,CV26:CW26,_XLL.RISKNAME(D26)),0)))</f>
        <v>279.36843633651733</v>
      </c>
      <c r="DA26" s="104">
        <v>0</v>
      </c>
      <c r="DB26" s="104">
        <f>IF(CT26="DISCRETE",CZ26,_XLL.RISKDISCRETE(CZ26:DA26,CV26:CW26,_XLL.RISKNAME(D26)))</f>
        <v>279.36843633651733</v>
      </c>
      <c r="DC26" s="105" t="s">
        <v>94</v>
      </c>
    </row>
    <row r="27" spans="1:107" s="64" customFormat="1" ht="46.5" customHeight="1">
      <c r="A27" s="91" t="s">
        <v>74</v>
      </c>
      <c r="B27" s="92" t="s">
        <v>123</v>
      </c>
      <c r="C27" s="92" t="s">
        <v>124</v>
      </c>
      <c r="D27" s="92" t="s">
        <v>125</v>
      </c>
      <c r="E27" s="92" t="s">
        <v>126</v>
      </c>
      <c r="F27" s="93">
        <v>50</v>
      </c>
      <c r="G27" s="92">
        <v>1500</v>
      </c>
      <c r="H27" s="92">
        <v>6000</v>
      </c>
      <c r="I27" s="92">
        <v>8000</v>
      </c>
      <c r="J27" s="94">
        <v>38989</v>
      </c>
      <c r="K27" s="94">
        <v>40390</v>
      </c>
      <c r="L27" s="95">
        <f t="shared" si="26"/>
        <v>1</v>
      </c>
      <c r="M27" s="95">
        <f t="shared" si="26"/>
        <v>1</v>
      </c>
      <c r="N27" s="95">
        <f t="shared" si="26"/>
        <v>1</v>
      </c>
      <c r="O27" s="95">
        <f t="shared" si="26"/>
        <v>1</v>
      </c>
      <c r="P27" s="95">
        <f t="shared" si="26"/>
        <v>1</v>
      </c>
      <c r="Q27" s="95">
        <f t="shared" si="26"/>
        <v>1</v>
      </c>
      <c r="R27" s="95">
        <f t="shared" si="26"/>
        <v>1</v>
      </c>
      <c r="S27" s="95">
        <f t="shared" si="26"/>
        <v>1</v>
      </c>
      <c r="T27" s="95">
        <f t="shared" si="26"/>
        <v>1</v>
      </c>
      <c r="U27" s="95">
        <f t="shared" si="26"/>
        <v>1</v>
      </c>
      <c r="V27" s="95">
        <f t="shared" si="27"/>
        <v>1</v>
      </c>
      <c r="W27" s="95">
        <f t="shared" si="27"/>
        <v>1</v>
      </c>
      <c r="X27" s="95">
        <f t="shared" si="27"/>
        <v>1</v>
      </c>
      <c r="Y27" s="95">
        <f t="shared" si="27"/>
        <v>1</v>
      </c>
      <c r="Z27" s="95">
        <f t="shared" si="27"/>
        <v>1</v>
      </c>
      <c r="AA27" s="95">
        <f t="shared" si="27"/>
        <v>1</v>
      </c>
      <c r="AB27" s="95">
        <f t="shared" si="27"/>
        <v>1</v>
      </c>
      <c r="AC27" s="95">
        <f t="shared" si="27"/>
        <v>1</v>
      </c>
      <c r="AD27" s="95">
        <f t="shared" si="27"/>
        <v>1</v>
      </c>
      <c r="AE27" s="95">
        <f t="shared" si="27"/>
        <v>1</v>
      </c>
      <c r="AF27" s="95">
        <f t="shared" si="28"/>
        <v>1</v>
      </c>
      <c r="AG27" s="95">
        <f t="shared" si="28"/>
        <v>1</v>
      </c>
      <c r="AH27" s="95">
        <f t="shared" si="28"/>
        <v>1</v>
      </c>
      <c r="AI27" s="95">
        <f t="shared" si="28"/>
        <v>1</v>
      </c>
      <c r="AJ27" s="95">
        <f t="shared" si="28"/>
        <v>1</v>
      </c>
      <c r="AK27" s="95">
        <f t="shared" si="28"/>
        <v>1</v>
      </c>
      <c r="AL27" s="95">
        <f t="shared" si="28"/>
        <v>1</v>
      </c>
      <c r="AM27" s="95">
        <f t="shared" si="28"/>
        <v>1</v>
      </c>
      <c r="AN27" s="95">
        <f t="shared" si="28"/>
        <v>1</v>
      </c>
      <c r="AO27" s="95">
        <f t="shared" si="28"/>
        <v>1</v>
      </c>
      <c r="AP27" s="95">
        <f t="shared" si="29"/>
        <v>1</v>
      </c>
      <c r="AQ27" s="95">
        <f t="shared" si="29"/>
        <v>1</v>
      </c>
      <c r="AR27" s="95">
        <f t="shared" si="29"/>
        <v>0</v>
      </c>
      <c r="AS27" s="95">
        <f t="shared" si="29"/>
        <v>0</v>
      </c>
      <c r="AT27" s="95">
        <f t="shared" si="29"/>
        <v>0</v>
      </c>
      <c r="AU27" s="95">
        <f t="shared" si="29"/>
        <v>0</v>
      </c>
      <c r="AV27" s="95">
        <f t="shared" si="29"/>
        <v>0</v>
      </c>
      <c r="AW27" s="95">
        <f t="shared" si="10"/>
        <v>0</v>
      </c>
      <c r="AX27" s="96">
        <f t="shared" si="11"/>
        <v>32</v>
      </c>
      <c r="AY27" s="97">
        <v>2585.611715288329</v>
      </c>
      <c r="AZ27" s="97">
        <f t="shared" si="12"/>
        <v>3453.8627715711855</v>
      </c>
      <c r="BA27" s="98"/>
      <c r="BB27" s="99">
        <v>90</v>
      </c>
      <c r="BC27" s="100">
        <f t="shared" si="13"/>
        <v>3108.476494414067</v>
      </c>
      <c r="BD27" s="98">
        <f t="shared" si="14"/>
        <v>345.38627715711846</v>
      </c>
      <c r="BE27" s="101">
        <f t="shared" si="15"/>
        <v>97.1398904504396</v>
      </c>
      <c r="BF27" s="102">
        <f t="shared" si="16"/>
        <v>3108.476494414067</v>
      </c>
      <c r="BG27" s="103">
        <f t="shared" si="30"/>
        <v>97.1398904504396</v>
      </c>
      <c r="BH27" s="103">
        <f t="shared" si="30"/>
        <v>97.1398904504396</v>
      </c>
      <c r="BI27" s="103">
        <f t="shared" si="30"/>
        <v>97.1398904504396</v>
      </c>
      <c r="BJ27" s="103">
        <f t="shared" si="30"/>
        <v>97.1398904504396</v>
      </c>
      <c r="BK27" s="103">
        <f t="shared" si="30"/>
        <v>97.1398904504396</v>
      </c>
      <c r="BL27" s="103">
        <f t="shared" si="30"/>
        <v>97.1398904504396</v>
      </c>
      <c r="BM27" s="103">
        <f t="shared" si="30"/>
        <v>97.1398904504396</v>
      </c>
      <c r="BN27" s="103">
        <f t="shared" si="30"/>
        <v>97.1398904504396</v>
      </c>
      <c r="BO27" s="103">
        <f t="shared" si="30"/>
        <v>97.1398904504396</v>
      </c>
      <c r="BP27" s="103">
        <f t="shared" si="30"/>
        <v>97.1398904504396</v>
      </c>
      <c r="BQ27" s="103">
        <f t="shared" si="31"/>
        <v>97.1398904504396</v>
      </c>
      <c r="BR27" s="103">
        <f t="shared" si="31"/>
        <v>97.1398904504396</v>
      </c>
      <c r="BS27" s="103">
        <f t="shared" si="31"/>
        <v>97.1398904504396</v>
      </c>
      <c r="BT27" s="103">
        <f t="shared" si="31"/>
        <v>97.1398904504396</v>
      </c>
      <c r="BU27" s="103">
        <f t="shared" si="31"/>
        <v>97.1398904504396</v>
      </c>
      <c r="BV27" s="103">
        <f t="shared" si="31"/>
        <v>97.1398904504396</v>
      </c>
      <c r="BW27" s="103">
        <f t="shared" si="31"/>
        <v>97.1398904504396</v>
      </c>
      <c r="BX27" s="103">
        <f t="shared" si="31"/>
        <v>97.1398904504396</v>
      </c>
      <c r="BY27" s="103">
        <f t="shared" si="31"/>
        <v>97.1398904504396</v>
      </c>
      <c r="BZ27" s="103">
        <f t="shared" si="31"/>
        <v>97.1398904504396</v>
      </c>
      <c r="CA27" s="103">
        <f t="shared" si="32"/>
        <v>97.1398904504396</v>
      </c>
      <c r="CB27" s="103">
        <f t="shared" si="32"/>
        <v>97.1398904504396</v>
      </c>
      <c r="CC27" s="103">
        <f t="shared" si="32"/>
        <v>97.1398904504396</v>
      </c>
      <c r="CD27" s="103">
        <f t="shared" si="32"/>
        <v>97.1398904504396</v>
      </c>
      <c r="CE27" s="103">
        <f t="shared" si="32"/>
        <v>97.1398904504396</v>
      </c>
      <c r="CF27" s="103">
        <f t="shared" si="32"/>
        <v>97.1398904504396</v>
      </c>
      <c r="CG27" s="103">
        <f t="shared" si="32"/>
        <v>97.1398904504396</v>
      </c>
      <c r="CH27" s="103">
        <f t="shared" si="32"/>
        <v>97.1398904504396</v>
      </c>
      <c r="CI27" s="103">
        <f t="shared" si="32"/>
        <v>97.1398904504396</v>
      </c>
      <c r="CJ27" s="103">
        <f t="shared" si="32"/>
        <v>97.1398904504396</v>
      </c>
      <c r="CK27" s="103">
        <f t="shared" si="33"/>
        <v>97.1398904504396</v>
      </c>
      <c r="CL27" s="103">
        <f t="shared" si="33"/>
        <v>97.1398904504396</v>
      </c>
      <c r="CM27" s="103">
        <f t="shared" si="33"/>
        <v>0</v>
      </c>
      <c r="CN27" s="103">
        <f t="shared" si="33"/>
        <v>0</v>
      </c>
      <c r="CO27" s="103">
        <f t="shared" si="33"/>
        <v>0</v>
      </c>
      <c r="CP27" s="103">
        <f t="shared" si="33"/>
        <v>0</v>
      </c>
      <c r="CQ27" s="103">
        <f t="shared" si="33"/>
        <v>0</v>
      </c>
      <c r="CR27" s="103">
        <f t="shared" si="21"/>
        <v>0</v>
      </c>
      <c r="CS27" s="104"/>
      <c r="CT27" s="104" t="str">
        <f t="shared" si="22"/>
        <v>TRIANG</v>
      </c>
      <c r="CU27" s="104">
        <f>_XLL.RISKMEAN(DB27)</f>
        <v>2597.4915464286855</v>
      </c>
      <c r="CV27" s="104">
        <f t="shared" si="23"/>
        <v>0.5</v>
      </c>
      <c r="CW27" s="104">
        <f t="shared" si="24"/>
        <v>0.5</v>
      </c>
      <c r="CX27" s="104">
        <f t="shared" si="25"/>
        <v>6000</v>
      </c>
      <c r="CY27" s="104">
        <v>0</v>
      </c>
      <c r="CZ27" s="104">
        <f>IF(CT27="UNIFORM",_XLL.RISKUNIFORM(G27,I27,_XLL.RISKNAME(D27)),IF(CT27="TRIANG",_XLL.RISKTRIANG(G27,H27,I27,_XLL.RISKNAME(D27)),IF(CT27="DISCRETE",_XLL.RISKDISCRETE(CX27:CY27,CV27:CW27,_XLL.RISKNAME(D27)),0)))</f>
        <v>4181.139419182711</v>
      </c>
      <c r="DA27" s="104">
        <v>0</v>
      </c>
      <c r="DB27" s="104">
        <f>IF(CT27="DISCRETE",CZ27,_XLL.RISKDISCRETE(CZ27:DA27,CV27:CW27,_XLL.RISKNAME(D27)))</f>
        <v>4181.139419182711</v>
      </c>
      <c r="DC27" s="105" t="s">
        <v>94</v>
      </c>
    </row>
    <row r="28" spans="1:107" s="64" customFormat="1" ht="33.75">
      <c r="A28" s="91" t="s">
        <v>74</v>
      </c>
      <c r="B28" s="92" t="s">
        <v>127</v>
      </c>
      <c r="C28" s="92" t="s">
        <v>128</v>
      </c>
      <c r="D28" s="92" t="s">
        <v>129</v>
      </c>
      <c r="E28" s="92" t="s">
        <v>130</v>
      </c>
      <c r="F28" s="93">
        <v>90</v>
      </c>
      <c r="G28" s="92">
        <v>60</v>
      </c>
      <c r="H28" s="92"/>
      <c r="I28" s="92">
        <v>150</v>
      </c>
      <c r="J28" s="94">
        <v>39448</v>
      </c>
      <c r="K28" s="94">
        <v>39903</v>
      </c>
      <c r="L28" s="95">
        <f t="shared" si="26"/>
        <v>1</v>
      </c>
      <c r="M28" s="95">
        <f t="shared" si="26"/>
        <v>1</v>
      </c>
      <c r="N28" s="95">
        <f t="shared" si="26"/>
        <v>1</v>
      </c>
      <c r="O28" s="95">
        <f t="shared" si="26"/>
        <v>1</v>
      </c>
      <c r="P28" s="95">
        <f t="shared" si="26"/>
        <v>1</v>
      </c>
      <c r="Q28" s="95">
        <f t="shared" si="26"/>
        <v>1</v>
      </c>
      <c r="R28" s="95">
        <f t="shared" si="26"/>
        <v>1</v>
      </c>
      <c r="S28" s="95">
        <f t="shared" si="26"/>
        <v>1</v>
      </c>
      <c r="T28" s="95">
        <f t="shared" si="26"/>
        <v>1</v>
      </c>
      <c r="U28" s="95">
        <f t="shared" si="26"/>
        <v>1</v>
      </c>
      <c r="V28" s="95">
        <f t="shared" si="27"/>
        <v>1</v>
      </c>
      <c r="W28" s="95">
        <f t="shared" si="27"/>
        <v>1</v>
      </c>
      <c r="X28" s="95">
        <f t="shared" si="27"/>
        <v>1</v>
      </c>
      <c r="Y28" s="95">
        <f t="shared" si="27"/>
        <v>1</v>
      </c>
      <c r="Z28" s="95">
        <f t="shared" si="27"/>
        <v>1</v>
      </c>
      <c r="AA28" s="95">
        <f t="shared" si="27"/>
        <v>0</v>
      </c>
      <c r="AB28" s="95">
        <f t="shared" si="27"/>
        <v>0</v>
      </c>
      <c r="AC28" s="95">
        <f t="shared" si="27"/>
        <v>0</v>
      </c>
      <c r="AD28" s="95">
        <f t="shared" si="27"/>
        <v>0</v>
      </c>
      <c r="AE28" s="95">
        <f t="shared" si="27"/>
        <v>0</v>
      </c>
      <c r="AF28" s="95">
        <f t="shared" si="28"/>
        <v>0</v>
      </c>
      <c r="AG28" s="95">
        <f t="shared" si="28"/>
        <v>0</v>
      </c>
      <c r="AH28" s="95">
        <f t="shared" si="28"/>
        <v>0</v>
      </c>
      <c r="AI28" s="95">
        <f t="shared" si="28"/>
        <v>0</v>
      </c>
      <c r="AJ28" s="95">
        <f t="shared" si="28"/>
        <v>0</v>
      </c>
      <c r="AK28" s="95">
        <f t="shared" si="28"/>
        <v>0</v>
      </c>
      <c r="AL28" s="95">
        <f t="shared" si="28"/>
        <v>0</v>
      </c>
      <c r="AM28" s="95">
        <f t="shared" si="28"/>
        <v>0</v>
      </c>
      <c r="AN28" s="95">
        <f t="shared" si="28"/>
        <v>0</v>
      </c>
      <c r="AO28" s="95">
        <f t="shared" si="28"/>
        <v>0</v>
      </c>
      <c r="AP28" s="95">
        <f t="shared" si="29"/>
        <v>0</v>
      </c>
      <c r="AQ28" s="95">
        <f t="shared" si="29"/>
        <v>0</v>
      </c>
      <c r="AR28" s="95">
        <f t="shared" si="29"/>
        <v>0</v>
      </c>
      <c r="AS28" s="95">
        <f t="shared" si="29"/>
        <v>0</v>
      </c>
      <c r="AT28" s="95">
        <f t="shared" si="29"/>
        <v>0</v>
      </c>
      <c r="AU28" s="95">
        <f t="shared" si="29"/>
        <v>0</v>
      </c>
      <c r="AV28" s="95">
        <f t="shared" si="29"/>
        <v>0</v>
      </c>
      <c r="AW28" s="95">
        <f t="shared" si="10"/>
        <v>0</v>
      </c>
      <c r="AX28" s="96">
        <f t="shared" si="11"/>
        <v>15</v>
      </c>
      <c r="AY28" s="97">
        <v>94.53283823006551</v>
      </c>
      <c r="AZ28" s="97">
        <f t="shared" si="12"/>
        <v>126.27706191274558</v>
      </c>
      <c r="BA28" s="98"/>
      <c r="BB28" s="99">
        <v>80</v>
      </c>
      <c r="BC28" s="100">
        <f t="shared" si="13"/>
        <v>101.02164953019647</v>
      </c>
      <c r="BD28" s="98">
        <f t="shared" si="14"/>
        <v>25.25541238254911</v>
      </c>
      <c r="BE28" s="101">
        <f t="shared" si="15"/>
        <v>6.734776635346432</v>
      </c>
      <c r="BF28" s="102">
        <f t="shared" si="16"/>
        <v>101.02164953019647</v>
      </c>
      <c r="BG28" s="103">
        <f t="shared" si="30"/>
        <v>6.734776635346432</v>
      </c>
      <c r="BH28" s="103">
        <f t="shared" si="30"/>
        <v>6.734776635346432</v>
      </c>
      <c r="BI28" s="103">
        <f t="shared" si="30"/>
        <v>6.734776635346432</v>
      </c>
      <c r="BJ28" s="103">
        <f t="shared" si="30"/>
        <v>6.734776635346432</v>
      </c>
      <c r="BK28" s="103">
        <f t="shared" si="30"/>
        <v>6.734776635346432</v>
      </c>
      <c r="BL28" s="103">
        <f t="shared" si="30"/>
        <v>6.734776635346432</v>
      </c>
      <c r="BM28" s="103">
        <f t="shared" si="30"/>
        <v>6.734776635346432</v>
      </c>
      <c r="BN28" s="103">
        <f t="shared" si="30"/>
        <v>6.734776635346432</v>
      </c>
      <c r="BO28" s="103">
        <f t="shared" si="30"/>
        <v>6.734776635346432</v>
      </c>
      <c r="BP28" s="103">
        <f t="shared" si="30"/>
        <v>6.734776635346432</v>
      </c>
      <c r="BQ28" s="103">
        <f t="shared" si="31"/>
        <v>6.734776635346432</v>
      </c>
      <c r="BR28" s="103">
        <f t="shared" si="31"/>
        <v>6.734776635346432</v>
      </c>
      <c r="BS28" s="103">
        <f t="shared" si="31"/>
        <v>6.734776635346432</v>
      </c>
      <c r="BT28" s="103">
        <f t="shared" si="31"/>
        <v>6.734776635346432</v>
      </c>
      <c r="BU28" s="103">
        <f t="shared" si="31"/>
        <v>6.734776635346432</v>
      </c>
      <c r="BV28" s="103">
        <f t="shared" si="31"/>
        <v>0</v>
      </c>
      <c r="BW28" s="103">
        <f t="shared" si="31"/>
        <v>0</v>
      </c>
      <c r="BX28" s="103">
        <f t="shared" si="31"/>
        <v>0</v>
      </c>
      <c r="BY28" s="103">
        <f t="shared" si="31"/>
        <v>0</v>
      </c>
      <c r="BZ28" s="103">
        <f t="shared" si="31"/>
        <v>0</v>
      </c>
      <c r="CA28" s="103">
        <f t="shared" si="32"/>
        <v>0</v>
      </c>
      <c r="CB28" s="103">
        <f t="shared" si="32"/>
        <v>0</v>
      </c>
      <c r="CC28" s="103">
        <f t="shared" si="32"/>
        <v>0</v>
      </c>
      <c r="CD28" s="103">
        <f t="shared" si="32"/>
        <v>0</v>
      </c>
      <c r="CE28" s="103">
        <f t="shared" si="32"/>
        <v>0</v>
      </c>
      <c r="CF28" s="103">
        <f t="shared" si="32"/>
        <v>0</v>
      </c>
      <c r="CG28" s="103">
        <f t="shared" si="32"/>
        <v>0</v>
      </c>
      <c r="CH28" s="103">
        <f t="shared" si="32"/>
        <v>0</v>
      </c>
      <c r="CI28" s="103">
        <f t="shared" si="32"/>
        <v>0</v>
      </c>
      <c r="CJ28" s="103">
        <f t="shared" si="32"/>
        <v>0</v>
      </c>
      <c r="CK28" s="103">
        <f t="shared" si="33"/>
        <v>0</v>
      </c>
      <c r="CL28" s="103">
        <f t="shared" si="33"/>
        <v>0</v>
      </c>
      <c r="CM28" s="103">
        <f t="shared" si="33"/>
        <v>0</v>
      </c>
      <c r="CN28" s="103">
        <f t="shared" si="33"/>
        <v>0</v>
      </c>
      <c r="CO28" s="103">
        <f t="shared" si="33"/>
        <v>0</v>
      </c>
      <c r="CP28" s="103">
        <f t="shared" si="33"/>
        <v>0</v>
      </c>
      <c r="CQ28" s="103">
        <f t="shared" si="33"/>
        <v>0</v>
      </c>
      <c r="CR28" s="103">
        <f t="shared" si="21"/>
        <v>0</v>
      </c>
      <c r="CS28" s="104"/>
      <c r="CT28" s="104" t="str">
        <f t="shared" si="22"/>
        <v>UNIFORM</v>
      </c>
      <c r="CU28" s="104">
        <f>_XLL.RISKMEAN(DB28)</f>
        <v>94.62126409132975</v>
      </c>
      <c r="CV28" s="104">
        <f t="shared" si="23"/>
        <v>0.9</v>
      </c>
      <c r="CW28" s="104">
        <f t="shared" si="24"/>
        <v>0.09999999999999998</v>
      </c>
      <c r="CX28" s="104">
        <f t="shared" si="25"/>
        <v>0</v>
      </c>
      <c r="CY28" s="104">
        <v>0</v>
      </c>
      <c r="CZ28" s="104">
        <f>IF(CT28="UNIFORM",_XLL.RISKUNIFORM(G28,I28,_XLL.RISKNAME(D28)),IF(CT28="TRIANG",_XLL.RISKTRIANG(G28,H28,I28,_XLL.RISKNAME(D28)),IF(CT28="DISCRETE",_XLL.RISKDISCRETE(CX28:CY28,CV28:CW28,_XLL.RISKNAME(D28)),0)))</f>
        <v>131.17443323135376</v>
      </c>
      <c r="DA28" s="104">
        <v>0</v>
      </c>
      <c r="DB28" s="104">
        <f>IF(CT28="DISCRETE",CZ28,_XLL.RISKDISCRETE(CZ28:DA28,CV28:CW28,_XLL.RISKNAME(D28)))</f>
        <v>131.17443323135376</v>
      </c>
      <c r="DC28" s="105" t="s">
        <v>94</v>
      </c>
    </row>
    <row r="29" spans="1:107" s="64" customFormat="1" ht="22.5">
      <c r="A29" s="106" t="s">
        <v>131</v>
      </c>
      <c r="B29" s="107" t="s">
        <v>132</v>
      </c>
      <c r="C29" s="107" t="s">
        <v>133</v>
      </c>
      <c r="D29" s="107" t="s">
        <v>134</v>
      </c>
      <c r="E29" s="107" t="s">
        <v>135</v>
      </c>
      <c r="F29" s="108">
        <v>30</v>
      </c>
      <c r="G29" s="107">
        <v>0</v>
      </c>
      <c r="H29" s="107"/>
      <c r="I29" s="107">
        <v>4500</v>
      </c>
      <c r="J29" s="109">
        <v>39146</v>
      </c>
      <c r="K29" s="109">
        <v>40543</v>
      </c>
      <c r="L29" s="110">
        <f t="shared" si="26"/>
        <v>1</v>
      </c>
      <c r="M29" s="110">
        <f t="shared" si="26"/>
        <v>1</v>
      </c>
      <c r="N29" s="110">
        <f t="shared" si="26"/>
        <v>1</v>
      </c>
      <c r="O29" s="110">
        <f t="shared" si="26"/>
        <v>1</v>
      </c>
      <c r="P29" s="110">
        <f t="shared" si="26"/>
        <v>1</v>
      </c>
      <c r="Q29" s="110">
        <f t="shared" si="26"/>
        <v>1</v>
      </c>
      <c r="R29" s="110">
        <f t="shared" si="26"/>
        <v>1</v>
      </c>
      <c r="S29" s="110">
        <f t="shared" si="26"/>
        <v>1</v>
      </c>
      <c r="T29" s="110">
        <f t="shared" si="26"/>
        <v>1</v>
      </c>
      <c r="U29" s="110">
        <f t="shared" si="26"/>
        <v>1</v>
      </c>
      <c r="V29" s="110">
        <f t="shared" si="27"/>
        <v>1</v>
      </c>
      <c r="W29" s="110">
        <f t="shared" si="27"/>
        <v>1</v>
      </c>
      <c r="X29" s="110">
        <f t="shared" si="27"/>
        <v>1</v>
      </c>
      <c r="Y29" s="110">
        <f t="shared" si="27"/>
        <v>1</v>
      </c>
      <c r="Z29" s="110">
        <f t="shared" si="27"/>
        <v>1</v>
      </c>
      <c r="AA29" s="110">
        <f t="shared" si="27"/>
        <v>1</v>
      </c>
      <c r="AB29" s="110">
        <f t="shared" si="27"/>
        <v>1</v>
      </c>
      <c r="AC29" s="110">
        <f t="shared" si="27"/>
        <v>1</v>
      </c>
      <c r="AD29" s="110">
        <f t="shared" si="27"/>
        <v>1</v>
      </c>
      <c r="AE29" s="110">
        <f t="shared" si="27"/>
        <v>1</v>
      </c>
      <c r="AF29" s="110">
        <f t="shared" si="28"/>
        <v>1</v>
      </c>
      <c r="AG29" s="110">
        <f t="shared" si="28"/>
        <v>1</v>
      </c>
      <c r="AH29" s="110">
        <f t="shared" si="28"/>
        <v>1</v>
      </c>
      <c r="AI29" s="110">
        <f t="shared" si="28"/>
        <v>1</v>
      </c>
      <c r="AJ29" s="110">
        <f t="shared" si="28"/>
        <v>1</v>
      </c>
      <c r="AK29" s="110">
        <f t="shared" si="28"/>
        <v>1</v>
      </c>
      <c r="AL29" s="110">
        <f t="shared" si="28"/>
        <v>1</v>
      </c>
      <c r="AM29" s="110">
        <f t="shared" si="28"/>
        <v>1</v>
      </c>
      <c r="AN29" s="110">
        <f t="shared" si="28"/>
        <v>1</v>
      </c>
      <c r="AO29" s="110">
        <f t="shared" si="28"/>
        <v>1</v>
      </c>
      <c r="AP29" s="110">
        <f t="shared" si="29"/>
        <v>1</v>
      </c>
      <c r="AQ29" s="110">
        <f t="shared" si="29"/>
        <v>1</v>
      </c>
      <c r="AR29" s="110">
        <f t="shared" si="29"/>
        <v>1</v>
      </c>
      <c r="AS29" s="110">
        <f t="shared" si="29"/>
        <v>1</v>
      </c>
      <c r="AT29" s="110">
        <f t="shared" si="29"/>
        <v>1</v>
      </c>
      <c r="AU29" s="110">
        <f t="shared" si="29"/>
        <v>1</v>
      </c>
      <c r="AV29" s="110">
        <f t="shared" si="29"/>
        <v>1</v>
      </c>
      <c r="AW29" s="110">
        <f t="shared" si="10"/>
        <v>0</v>
      </c>
      <c r="AX29" s="111">
        <f t="shared" si="11"/>
        <v>37</v>
      </c>
      <c r="AY29" s="112">
        <v>688.4925441285479</v>
      </c>
      <c r="AZ29" s="112">
        <f t="shared" si="12"/>
        <v>919.6890440314045</v>
      </c>
      <c r="BA29" s="113"/>
      <c r="BB29" s="114">
        <v>100</v>
      </c>
      <c r="BC29" s="115">
        <f t="shared" si="13"/>
        <v>919.6890440314045</v>
      </c>
      <c r="BD29" s="113">
        <f t="shared" si="14"/>
        <v>0</v>
      </c>
      <c r="BE29" s="116">
        <f t="shared" si="15"/>
        <v>24.856460649497418</v>
      </c>
      <c r="BF29" s="117">
        <f t="shared" si="16"/>
        <v>919.6890440314045</v>
      </c>
      <c r="BG29" s="118">
        <f t="shared" si="30"/>
        <v>24.856460649497418</v>
      </c>
      <c r="BH29" s="118">
        <f t="shared" si="30"/>
        <v>24.856460649497418</v>
      </c>
      <c r="BI29" s="118">
        <f t="shared" si="30"/>
        <v>24.856460649497418</v>
      </c>
      <c r="BJ29" s="118">
        <f t="shared" si="30"/>
        <v>24.856460649497418</v>
      </c>
      <c r="BK29" s="118">
        <f t="shared" si="30"/>
        <v>24.856460649497418</v>
      </c>
      <c r="BL29" s="118">
        <f t="shared" si="30"/>
        <v>24.856460649497418</v>
      </c>
      <c r="BM29" s="118">
        <f t="shared" si="30"/>
        <v>24.856460649497418</v>
      </c>
      <c r="BN29" s="118">
        <f t="shared" si="30"/>
        <v>24.856460649497418</v>
      </c>
      <c r="BO29" s="118">
        <f t="shared" si="30"/>
        <v>24.856460649497418</v>
      </c>
      <c r="BP29" s="118">
        <f t="shared" si="30"/>
        <v>24.856460649497418</v>
      </c>
      <c r="BQ29" s="118">
        <f t="shared" si="31"/>
        <v>24.856460649497418</v>
      </c>
      <c r="BR29" s="118">
        <f t="shared" si="31"/>
        <v>24.856460649497418</v>
      </c>
      <c r="BS29" s="118">
        <f t="shared" si="31"/>
        <v>24.856460649497418</v>
      </c>
      <c r="BT29" s="118">
        <f t="shared" si="31"/>
        <v>24.856460649497418</v>
      </c>
      <c r="BU29" s="118">
        <f t="shared" si="31"/>
        <v>24.856460649497418</v>
      </c>
      <c r="BV29" s="118">
        <f t="shared" si="31"/>
        <v>24.856460649497418</v>
      </c>
      <c r="BW29" s="118">
        <f t="shared" si="31"/>
        <v>24.856460649497418</v>
      </c>
      <c r="BX29" s="118">
        <f t="shared" si="31"/>
        <v>24.856460649497418</v>
      </c>
      <c r="BY29" s="118">
        <f t="shared" si="31"/>
        <v>24.856460649497418</v>
      </c>
      <c r="BZ29" s="118">
        <f t="shared" si="31"/>
        <v>24.856460649497418</v>
      </c>
      <c r="CA29" s="118">
        <f t="shared" si="32"/>
        <v>24.856460649497418</v>
      </c>
      <c r="CB29" s="118">
        <f t="shared" si="32"/>
        <v>24.856460649497418</v>
      </c>
      <c r="CC29" s="118">
        <f t="shared" si="32"/>
        <v>24.856460649497418</v>
      </c>
      <c r="CD29" s="118">
        <f t="shared" si="32"/>
        <v>24.856460649497418</v>
      </c>
      <c r="CE29" s="118">
        <f t="shared" si="32"/>
        <v>24.856460649497418</v>
      </c>
      <c r="CF29" s="118">
        <f t="shared" si="32"/>
        <v>24.856460649497418</v>
      </c>
      <c r="CG29" s="118">
        <f t="shared" si="32"/>
        <v>24.856460649497418</v>
      </c>
      <c r="CH29" s="118">
        <f t="shared" si="32"/>
        <v>24.856460649497418</v>
      </c>
      <c r="CI29" s="118">
        <f t="shared" si="32"/>
        <v>24.856460649497418</v>
      </c>
      <c r="CJ29" s="118">
        <f t="shared" si="32"/>
        <v>24.856460649497418</v>
      </c>
      <c r="CK29" s="118">
        <f t="shared" si="33"/>
        <v>24.856460649497418</v>
      </c>
      <c r="CL29" s="118">
        <f t="shared" si="33"/>
        <v>24.856460649497418</v>
      </c>
      <c r="CM29" s="118">
        <f t="shared" si="33"/>
        <v>24.856460649497418</v>
      </c>
      <c r="CN29" s="118">
        <f t="shared" si="33"/>
        <v>24.856460649497418</v>
      </c>
      <c r="CO29" s="118">
        <f t="shared" si="33"/>
        <v>24.856460649497418</v>
      </c>
      <c r="CP29" s="118">
        <f t="shared" si="33"/>
        <v>24.856460649497418</v>
      </c>
      <c r="CQ29" s="118">
        <f t="shared" si="33"/>
        <v>24.856460649497418</v>
      </c>
      <c r="CR29" s="118">
        <f t="shared" si="21"/>
        <v>0</v>
      </c>
      <c r="CT29" s="64" t="str">
        <f t="shared" si="22"/>
        <v>UNIFORM</v>
      </c>
      <c r="CU29" s="64">
        <f>_XLL.RISKMEAN(DB29)</f>
        <v>664.9806864474609</v>
      </c>
      <c r="CV29" s="64">
        <f t="shared" si="23"/>
        <v>0.3</v>
      </c>
      <c r="CW29" s="64">
        <f t="shared" si="24"/>
        <v>0.7</v>
      </c>
      <c r="CX29" s="64">
        <f t="shared" si="25"/>
        <v>0</v>
      </c>
      <c r="CY29" s="64">
        <v>0</v>
      </c>
      <c r="CZ29" s="64">
        <f>IF(CT29="UNIFORM",_XLL.RISKUNIFORM(G29,I29,_XLL.RISKNAME(D29)),IF(CT29="TRIANG",_XLL.RISKTRIANG(G29,H29,I29,_XLL.RISKNAME(D29)),IF(CT29="DISCRETE",_XLL.RISKDISCRETE(CX29:CY29,CV29:CW29,_XLL.RISKNAME(D29)),0)))</f>
        <v>2242.007553577423</v>
      </c>
      <c r="DA29" s="64">
        <v>0</v>
      </c>
      <c r="DB29" s="64">
        <f>IF(CT29="DISCRETE",CZ29,_XLL.RISKDISCRETE(CZ29:DA29,CV29:CW29,_XLL.RISKNAME(D29)))</f>
        <v>0</v>
      </c>
      <c r="DC29" s="119" t="s">
        <v>136</v>
      </c>
    </row>
    <row r="30" spans="1:107" s="64" customFormat="1" ht="22.5">
      <c r="A30" s="106" t="s">
        <v>131</v>
      </c>
      <c r="B30" s="107" t="s">
        <v>137</v>
      </c>
      <c r="C30" s="107" t="s">
        <v>138</v>
      </c>
      <c r="D30" s="107" t="s">
        <v>139</v>
      </c>
      <c r="E30" s="107" t="s">
        <v>140</v>
      </c>
      <c r="F30" s="108">
        <v>40</v>
      </c>
      <c r="G30" s="107">
        <v>50</v>
      </c>
      <c r="H30" s="107">
        <v>200</v>
      </c>
      <c r="I30" s="107">
        <v>500</v>
      </c>
      <c r="J30" s="109">
        <v>39174</v>
      </c>
      <c r="K30" s="109">
        <v>39746</v>
      </c>
      <c r="L30" s="110">
        <f t="shared" si="26"/>
        <v>1</v>
      </c>
      <c r="M30" s="110">
        <f t="shared" si="26"/>
        <v>1</v>
      </c>
      <c r="N30" s="110">
        <f t="shared" si="26"/>
        <v>1</v>
      </c>
      <c r="O30" s="110">
        <f t="shared" si="26"/>
        <v>1</v>
      </c>
      <c r="P30" s="110">
        <f t="shared" si="26"/>
        <v>1</v>
      </c>
      <c r="Q30" s="110">
        <f t="shared" si="26"/>
        <v>1</v>
      </c>
      <c r="R30" s="110">
        <f t="shared" si="26"/>
        <v>1</v>
      </c>
      <c r="S30" s="110">
        <f t="shared" si="26"/>
        <v>1</v>
      </c>
      <c r="T30" s="110">
        <f t="shared" si="26"/>
        <v>1</v>
      </c>
      <c r="U30" s="110">
        <f t="shared" si="26"/>
        <v>0</v>
      </c>
      <c r="V30" s="110">
        <f t="shared" si="27"/>
        <v>0</v>
      </c>
      <c r="W30" s="110">
        <f t="shared" si="27"/>
        <v>0</v>
      </c>
      <c r="X30" s="110">
        <f t="shared" si="27"/>
        <v>0</v>
      </c>
      <c r="Y30" s="110">
        <f t="shared" si="27"/>
        <v>0</v>
      </c>
      <c r="Z30" s="110">
        <f t="shared" si="27"/>
        <v>0</v>
      </c>
      <c r="AA30" s="110">
        <f t="shared" si="27"/>
        <v>0</v>
      </c>
      <c r="AB30" s="110">
        <f t="shared" si="27"/>
        <v>0</v>
      </c>
      <c r="AC30" s="110">
        <f t="shared" si="27"/>
        <v>0</v>
      </c>
      <c r="AD30" s="110">
        <f t="shared" si="27"/>
        <v>0</v>
      </c>
      <c r="AE30" s="110">
        <f t="shared" si="27"/>
        <v>0</v>
      </c>
      <c r="AF30" s="110">
        <f t="shared" si="28"/>
        <v>0</v>
      </c>
      <c r="AG30" s="110">
        <f t="shared" si="28"/>
        <v>0</v>
      </c>
      <c r="AH30" s="110">
        <f t="shared" si="28"/>
        <v>0</v>
      </c>
      <c r="AI30" s="110">
        <f t="shared" si="28"/>
        <v>0</v>
      </c>
      <c r="AJ30" s="110">
        <f t="shared" si="28"/>
        <v>0</v>
      </c>
      <c r="AK30" s="110">
        <f t="shared" si="28"/>
        <v>0</v>
      </c>
      <c r="AL30" s="110">
        <f t="shared" si="28"/>
        <v>0</v>
      </c>
      <c r="AM30" s="110">
        <f t="shared" si="28"/>
        <v>0</v>
      </c>
      <c r="AN30" s="110">
        <f t="shared" si="28"/>
        <v>0</v>
      </c>
      <c r="AO30" s="110">
        <f t="shared" si="28"/>
        <v>0</v>
      </c>
      <c r="AP30" s="110">
        <f t="shared" si="29"/>
        <v>0</v>
      </c>
      <c r="AQ30" s="110">
        <f t="shared" si="29"/>
        <v>0</v>
      </c>
      <c r="AR30" s="110">
        <f t="shared" si="29"/>
        <v>0</v>
      </c>
      <c r="AS30" s="110">
        <f t="shared" si="29"/>
        <v>0</v>
      </c>
      <c r="AT30" s="110">
        <f t="shared" si="29"/>
        <v>0</v>
      </c>
      <c r="AU30" s="110">
        <f t="shared" si="29"/>
        <v>0</v>
      </c>
      <c r="AV30" s="110">
        <f t="shared" si="29"/>
        <v>0</v>
      </c>
      <c r="AW30" s="110">
        <f t="shared" si="10"/>
        <v>0</v>
      </c>
      <c r="AX30" s="111">
        <f t="shared" si="11"/>
        <v>9</v>
      </c>
      <c r="AY30" s="112">
        <v>99.80321093847105</v>
      </c>
      <c r="AZ30" s="112">
        <f t="shared" si="12"/>
        <v>133.31723116253443</v>
      </c>
      <c r="BA30" s="113"/>
      <c r="BB30" s="114">
        <v>100</v>
      </c>
      <c r="BC30" s="115">
        <f t="shared" si="13"/>
        <v>133.31723116253443</v>
      </c>
      <c r="BD30" s="113">
        <f t="shared" si="14"/>
        <v>0</v>
      </c>
      <c r="BE30" s="116">
        <f t="shared" si="15"/>
        <v>14.813025684726048</v>
      </c>
      <c r="BF30" s="117">
        <f t="shared" si="16"/>
        <v>133.31723116253443</v>
      </c>
      <c r="BG30" s="118">
        <f t="shared" si="30"/>
        <v>14.813025684726048</v>
      </c>
      <c r="BH30" s="118">
        <f t="shared" si="30"/>
        <v>14.813025684726048</v>
      </c>
      <c r="BI30" s="118">
        <f t="shared" si="30"/>
        <v>14.813025684726048</v>
      </c>
      <c r="BJ30" s="118">
        <f t="shared" si="30"/>
        <v>14.813025684726048</v>
      </c>
      <c r="BK30" s="118">
        <f t="shared" si="30"/>
        <v>14.813025684726048</v>
      </c>
      <c r="BL30" s="118">
        <f t="shared" si="30"/>
        <v>14.813025684726048</v>
      </c>
      <c r="BM30" s="118">
        <f t="shared" si="30"/>
        <v>14.813025684726048</v>
      </c>
      <c r="BN30" s="118">
        <f t="shared" si="30"/>
        <v>14.813025684726048</v>
      </c>
      <c r="BO30" s="118">
        <f t="shared" si="30"/>
        <v>14.813025684726048</v>
      </c>
      <c r="BP30" s="118">
        <f t="shared" si="30"/>
        <v>0</v>
      </c>
      <c r="BQ30" s="118">
        <f t="shared" si="31"/>
        <v>0</v>
      </c>
      <c r="BR30" s="118">
        <f t="shared" si="31"/>
        <v>0</v>
      </c>
      <c r="BS30" s="118">
        <f t="shared" si="31"/>
        <v>0</v>
      </c>
      <c r="BT30" s="118">
        <f t="shared" si="31"/>
        <v>0</v>
      </c>
      <c r="BU30" s="118">
        <f t="shared" si="31"/>
        <v>0</v>
      </c>
      <c r="BV30" s="118">
        <f t="shared" si="31"/>
        <v>0</v>
      </c>
      <c r="BW30" s="118">
        <f t="shared" si="31"/>
        <v>0</v>
      </c>
      <c r="BX30" s="118">
        <f t="shared" si="31"/>
        <v>0</v>
      </c>
      <c r="BY30" s="118">
        <f t="shared" si="31"/>
        <v>0</v>
      </c>
      <c r="BZ30" s="118">
        <f t="shared" si="31"/>
        <v>0</v>
      </c>
      <c r="CA30" s="118">
        <f t="shared" si="32"/>
        <v>0</v>
      </c>
      <c r="CB30" s="118">
        <f t="shared" si="32"/>
        <v>0</v>
      </c>
      <c r="CC30" s="118">
        <f t="shared" si="32"/>
        <v>0</v>
      </c>
      <c r="CD30" s="118">
        <f t="shared" si="32"/>
        <v>0</v>
      </c>
      <c r="CE30" s="118">
        <f t="shared" si="32"/>
        <v>0</v>
      </c>
      <c r="CF30" s="118">
        <f t="shared" si="32"/>
        <v>0</v>
      </c>
      <c r="CG30" s="118">
        <f t="shared" si="32"/>
        <v>0</v>
      </c>
      <c r="CH30" s="118">
        <f t="shared" si="32"/>
        <v>0</v>
      </c>
      <c r="CI30" s="118">
        <f t="shared" si="32"/>
        <v>0</v>
      </c>
      <c r="CJ30" s="118">
        <f t="shared" si="32"/>
        <v>0</v>
      </c>
      <c r="CK30" s="118">
        <f t="shared" si="33"/>
        <v>0</v>
      </c>
      <c r="CL30" s="118">
        <f t="shared" si="33"/>
        <v>0</v>
      </c>
      <c r="CM30" s="118">
        <f t="shared" si="33"/>
        <v>0</v>
      </c>
      <c r="CN30" s="118">
        <f t="shared" si="33"/>
        <v>0</v>
      </c>
      <c r="CO30" s="118">
        <f t="shared" si="33"/>
        <v>0</v>
      </c>
      <c r="CP30" s="118">
        <f t="shared" si="33"/>
        <v>0</v>
      </c>
      <c r="CQ30" s="118">
        <f t="shared" si="33"/>
        <v>0</v>
      </c>
      <c r="CR30" s="118">
        <f t="shared" si="21"/>
        <v>0</v>
      </c>
      <c r="CT30" s="64" t="str">
        <f t="shared" si="22"/>
        <v>TRIANG</v>
      </c>
      <c r="CU30" s="64">
        <f>_XLL.RISKMEAN(DB30)</f>
        <v>98.53271697899301</v>
      </c>
      <c r="CV30" s="64">
        <f t="shared" si="23"/>
        <v>0.4</v>
      </c>
      <c r="CW30" s="64">
        <f t="shared" si="24"/>
        <v>0.6</v>
      </c>
      <c r="CX30" s="64">
        <f t="shared" si="25"/>
        <v>200</v>
      </c>
      <c r="CY30" s="64">
        <v>0</v>
      </c>
      <c r="CZ30" s="64">
        <f>IF(CT30="UNIFORM",_XLL.RISKUNIFORM(G30,I30,_XLL.RISKNAME(D30)),IF(CT30="TRIANG",_XLL.RISKTRIANG(G30,H30,I30,_XLL.RISKNAME(D30)),IF(CT30="DISCRETE",_XLL.RISKDISCRETE(CX30:CY30,CV30:CW30,_XLL.RISKNAME(D30)),0)))</f>
        <v>153.68207594582606</v>
      </c>
      <c r="DA30" s="64">
        <v>0</v>
      </c>
      <c r="DB30" s="64">
        <f>IF(CT30="DISCRETE",CZ30,_XLL.RISKDISCRETE(CZ30:DA30,CV30:CW30,_XLL.RISKNAME(D30)))</f>
        <v>0</v>
      </c>
      <c r="DC30" s="119" t="s">
        <v>136</v>
      </c>
    </row>
    <row r="31" spans="1:107" s="64" customFormat="1" ht="101.25">
      <c r="A31" s="120" t="s">
        <v>141</v>
      </c>
      <c r="B31" s="121" t="s">
        <v>142</v>
      </c>
      <c r="C31" s="121" t="s">
        <v>143</v>
      </c>
      <c r="D31" s="121" t="s">
        <v>144</v>
      </c>
      <c r="E31" s="121" t="s">
        <v>110</v>
      </c>
      <c r="F31" s="122">
        <v>95</v>
      </c>
      <c r="G31" s="121">
        <v>1000</v>
      </c>
      <c r="H31" s="121">
        <v>3000</v>
      </c>
      <c r="I31" s="121">
        <v>6000</v>
      </c>
      <c r="J31" s="123">
        <v>39174</v>
      </c>
      <c r="K31" s="123">
        <v>39813</v>
      </c>
      <c r="L31" s="124">
        <f aca="true" t="shared" si="34" ref="L31:U40">IF(AND($J31&lt;L$9,$K31&gt;=L$9),1,0)</f>
        <v>1</v>
      </c>
      <c r="M31" s="124">
        <f t="shared" si="34"/>
        <v>1</v>
      </c>
      <c r="N31" s="124">
        <f t="shared" si="34"/>
        <v>1</v>
      </c>
      <c r="O31" s="124">
        <f t="shared" si="34"/>
        <v>1</v>
      </c>
      <c r="P31" s="124">
        <f t="shared" si="34"/>
        <v>1</v>
      </c>
      <c r="Q31" s="124">
        <f t="shared" si="34"/>
        <v>1</v>
      </c>
      <c r="R31" s="124">
        <f t="shared" si="34"/>
        <v>1</v>
      </c>
      <c r="S31" s="124">
        <f t="shared" si="34"/>
        <v>1</v>
      </c>
      <c r="T31" s="124">
        <f t="shared" si="34"/>
        <v>1</v>
      </c>
      <c r="U31" s="124">
        <f t="shared" si="34"/>
        <v>1</v>
      </c>
      <c r="V31" s="124">
        <f aca="true" t="shared" si="35" ref="V31:AE40">IF(AND($J31&lt;V$9,$K31&gt;=V$9),1,0)</f>
        <v>1</v>
      </c>
      <c r="W31" s="124">
        <f t="shared" si="35"/>
        <v>0</v>
      </c>
      <c r="X31" s="124">
        <f t="shared" si="35"/>
        <v>0</v>
      </c>
      <c r="Y31" s="124">
        <f t="shared" si="35"/>
        <v>0</v>
      </c>
      <c r="Z31" s="124">
        <f t="shared" si="35"/>
        <v>0</v>
      </c>
      <c r="AA31" s="124">
        <f t="shared" si="35"/>
        <v>0</v>
      </c>
      <c r="AB31" s="124">
        <f t="shared" si="35"/>
        <v>0</v>
      </c>
      <c r="AC31" s="124">
        <f t="shared" si="35"/>
        <v>0</v>
      </c>
      <c r="AD31" s="124">
        <f t="shared" si="35"/>
        <v>0</v>
      </c>
      <c r="AE31" s="124">
        <f t="shared" si="35"/>
        <v>0</v>
      </c>
      <c r="AF31" s="124">
        <f aca="true" t="shared" si="36" ref="AF31:AO40">IF(AND($J31&lt;AF$9,$K31&gt;=AF$9),1,0)</f>
        <v>0</v>
      </c>
      <c r="AG31" s="124">
        <f t="shared" si="36"/>
        <v>0</v>
      </c>
      <c r="AH31" s="124">
        <f t="shared" si="36"/>
        <v>0</v>
      </c>
      <c r="AI31" s="124">
        <f t="shared" si="36"/>
        <v>0</v>
      </c>
      <c r="AJ31" s="124">
        <f t="shared" si="36"/>
        <v>0</v>
      </c>
      <c r="AK31" s="124">
        <f t="shared" si="36"/>
        <v>0</v>
      </c>
      <c r="AL31" s="124">
        <f t="shared" si="36"/>
        <v>0</v>
      </c>
      <c r="AM31" s="124">
        <f t="shared" si="36"/>
        <v>0</v>
      </c>
      <c r="AN31" s="124">
        <f t="shared" si="36"/>
        <v>0</v>
      </c>
      <c r="AO31" s="124">
        <f t="shared" si="36"/>
        <v>0</v>
      </c>
      <c r="AP31" s="124">
        <f aca="true" t="shared" si="37" ref="AP31:AV40">IF(AND($J31&lt;AP$9,$K31&gt;=AP$9),1,0)</f>
        <v>0</v>
      </c>
      <c r="AQ31" s="124">
        <f t="shared" si="37"/>
        <v>0</v>
      </c>
      <c r="AR31" s="124">
        <f t="shared" si="37"/>
        <v>0</v>
      </c>
      <c r="AS31" s="124">
        <f t="shared" si="37"/>
        <v>0</v>
      </c>
      <c r="AT31" s="124">
        <f t="shared" si="37"/>
        <v>0</v>
      </c>
      <c r="AU31" s="124">
        <f t="shared" si="37"/>
        <v>0</v>
      </c>
      <c r="AV31" s="124">
        <f t="shared" si="37"/>
        <v>0</v>
      </c>
      <c r="AW31" s="124">
        <f t="shared" si="10"/>
        <v>0</v>
      </c>
      <c r="AX31" s="125">
        <f t="shared" si="11"/>
        <v>11</v>
      </c>
      <c r="AY31" s="126">
        <v>3163.8818802905953</v>
      </c>
      <c r="AZ31" s="126">
        <f t="shared" si="12"/>
        <v>4226.316648927219</v>
      </c>
      <c r="BA31" s="127"/>
      <c r="BB31" s="128" t="s">
        <v>145</v>
      </c>
      <c r="BC31" s="129">
        <f t="shared" si="13"/>
        <v>4015.000816480858</v>
      </c>
      <c r="BD31" s="127">
        <f t="shared" si="14"/>
        <v>211.31583244636113</v>
      </c>
      <c r="BE31" s="116">
        <f t="shared" si="15"/>
        <v>365.0000742255325</v>
      </c>
      <c r="BF31" s="117">
        <f t="shared" si="16"/>
        <v>4015.0008164808573</v>
      </c>
      <c r="BG31" s="130">
        <f aca="true" t="shared" si="38" ref="BG31:BP40">IF(AND($J31&lt;BG$9,$K31&gt;=BG$9),$BE31,0)</f>
        <v>365.0000742255325</v>
      </c>
      <c r="BH31" s="118">
        <f t="shared" si="38"/>
        <v>365.0000742255325</v>
      </c>
      <c r="BI31" s="118">
        <f t="shared" si="38"/>
        <v>365.0000742255325</v>
      </c>
      <c r="BJ31" s="118">
        <f t="shared" si="38"/>
        <v>365.0000742255325</v>
      </c>
      <c r="BK31" s="118">
        <f t="shared" si="38"/>
        <v>365.0000742255325</v>
      </c>
      <c r="BL31" s="118">
        <f t="shared" si="38"/>
        <v>365.0000742255325</v>
      </c>
      <c r="BM31" s="118">
        <f t="shared" si="38"/>
        <v>365.0000742255325</v>
      </c>
      <c r="BN31" s="118">
        <f t="shared" si="38"/>
        <v>365.0000742255325</v>
      </c>
      <c r="BO31" s="118">
        <f t="shared" si="38"/>
        <v>365.0000742255325</v>
      </c>
      <c r="BP31" s="118">
        <f t="shared" si="38"/>
        <v>365.0000742255325</v>
      </c>
      <c r="BQ31" s="118">
        <f aca="true" t="shared" si="39" ref="BQ31:BZ40">IF(AND($J31&lt;BQ$9,$K31&gt;=BQ$9),$BE31,0)</f>
        <v>365.0000742255325</v>
      </c>
      <c r="BR31" s="118">
        <f t="shared" si="39"/>
        <v>0</v>
      </c>
      <c r="BS31" s="118">
        <f t="shared" si="39"/>
        <v>0</v>
      </c>
      <c r="BT31" s="118">
        <f t="shared" si="39"/>
        <v>0</v>
      </c>
      <c r="BU31" s="118">
        <f t="shared" si="39"/>
        <v>0</v>
      </c>
      <c r="BV31" s="118">
        <f t="shared" si="39"/>
        <v>0</v>
      </c>
      <c r="BW31" s="118">
        <f t="shared" si="39"/>
        <v>0</v>
      </c>
      <c r="BX31" s="118">
        <f t="shared" si="39"/>
        <v>0</v>
      </c>
      <c r="BY31" s="118">
        <f t="shared" si="39"/>
        <v>0</v>
      </c>
      <c r="BZ31" s="118">
        <f t="shared" si="39"/>
        <v>0</v>
      </c>
      <c r="CA31" s="118">
        <f aca="true" t="shared" si="40" ref="CA31:CJ40">IF(AND($J31&lt;CA$9,$K31&gt;=CA$9),$BE31,0)</f>
        <v>0</v>
      </c>
      <c r="CB31" s="118">
        <f t="shared" si="40"/>
        <v>0</v>
      </c>
      <c r="CC31" s="118">
        <f t="shared" si="40"/>
        <v>0</v>
      </c>
      <c r="CD31" s="118">
        <f t="shared" si="40"/>
        <v>0</v>
      </c>
      <c r="CE31" s="118">
        <f t="shared" si="40"/>
        <v>0</v>
      </c>
      <c r="CF31" s="118">
        <f t="shared" si="40"/>
        <v>0</v>
      </c>
      <c r="CG31" s="118">
        <f t="shared" si="40"/>
        <v>0</v>
      </c>
      <c r="CH31" s="118">
        <f t="shared" si="40"/>
        <v>0</v>
      </c>
      <c r="CI31" s="118">
        <f t="shared" si="40"/>
        <v>0</v>
      </c>
      <c r="CJ31" s="118">
        <f t="shared" si="40"/>
        <v>0</v>
      </c>
      <c r="CK31" s="118">
        <f aca="true" t="shared" si="41" ref="CK31:CQ40">IF(AND($J31&lt;CK$9,$K31&gt;=CK$9),$BE31,0)</f>
        <v>0</v>
      </c>
      <c r="CL31" s="118">
        <f t="shared" si="41"/>
        <v>0</v>
      </c>
      <c r="CM31" s="118">
        <f t="shared" si="41"/>
        <v>0</v>
      </c>
      <c r="CN31" s="118">
        <f t="shared" si="41"/>
        <v>0</v>
      </c>
      <c r="CO31" s="118">
        <f t="shared" si="41"/>
        <v>0</v>
      </c>
      <c r="CP31" s="118">
        <f t="shared" si="41"/>
        <v>0</v>
      </c>
      <c r="CQ31" s="118">
        <f t="shared" si="41"/>
        <v>0</v>
      </c>
      <c r="CR31" s="118">
        <f t="shared" si="21"/>
        <v>0</v>
      </c>
      <c r="CT31" s="64" t="str">
        <f t="shared" si="22"/>
        <v>TRIANG</v>
      </c>
      <c r="CU31" s="64">
        <f>_XLL.RISKMEAN(DB31)</f>
        <v>3167.687377762177</v>
      </c>
      <c r="CV31" s="64">
        <f t="shared" si="23"/>
        <v>0.95</v>
      </c>
      <c r="CW31" s="64">
        <f t="shared" si="24"/>
        <v>0.050000000000000044</v>
      </c>
      <c r="CX31" s="64">
        <f t="shared" si="25"/>
        <v>3000</v>
      </c>
      <c r="CY31" s="64">
        <v>0</v>
      </c>
      <c r="CZ31" s="64">
        <f>IF(CT31="UNIFORM",_XLL.RISKUNIFORM(G31,I31,_XLL.RISKNAME(D31)),IF(CT31="TRIANG",_XLL.RISKTRIANG(G31,H31,I31,_XLL.RISKNAME(D31)),IF(CT31="DISCRETE",_XLL.RISKDISCRETE(CX31:CY31,CV31:CW31,_XLL.RISKNAME(D31)),0)))</f>
        <v>1227.0718431445798</v>
      </c>
      <c r="DA31" s="64">
        <v>0</v>
      </c>
      <c r="DB31" s="64">
        <f>IF(CT31="DISCRETE",CZ31,_XLL.RISKDISCRETE(CZ31:DA31,CV31:CW31,_XLL.RISKNAME(D31)))</f>
        <v>1227.0718431445798</v>
      </c>
      <c r="DC31" s="131" t="s">
        <v>146</v>
      </c>
    </row>
    <row r="32" spans="1:107" s="64" customFormat="1" ht="45">
      <c r="A32" s="120" t="s">
        <v>141</v>
      </c>
      <c r="B32" s="121" t="s">
        <v>147</v>
      </c>
      <c r="C32" s="121" t="s">
        <v>148</v>
      </c>
      <c r="D32" s="121" t="s">
        <v>149</v>
      </c>
      <c r="E32" s="121" t="s">
        <v>150</v>
      </c>
      <c r="F32" s="122">
        <v>90</v>
      </c>
      <c r="G32" s="121">
        <v>0</v>
      </c>
      <c r="H32" s="121">
        <v>1200</v>
      </c>
      <c r="I32" s="121">
        <v>2400</v>
      </c>
      <c r="J32" s="123">
        <v>39174</v>
      </c>
      <c r="K32" s="123">
        <v>39813</v>
      </c>
      <c r="L32" s="124">
        <f t="shared" si="34"/>
        <v>1</v>
      </c>
      <c r="M32" s="124">
        <f t="shared" si="34"/>
        <v>1</v>
      </c>
      <c r="N32" s="124">
        <f t="shared" si="34"/>
        <v>1</v>
      </c>
      <c r="O32" s="124">
        <f t="shared" si="34"/>
        <v>1</v>
      </c>
      <c r="P32" s="124">
        <f t="shared" si="34"/>
        <v>1</v>
      </c>
      <c r="Q32" s="124">
        <f t="shared" si="34"/>
        <v>1</v>
      </c>
      <c r="R32" s="124">
        <f t="shared" si="34"/>
        <v>1</v>
      </c>
      <c r="S32" s="124">
        <f t="shared" si="34"/>
        <v>1</v>
      </c>
      <c r="T32" s="124">
        <f t="shared" si="34"/>
        <v>1</v>
      </c>
      <c r="U32" s="124">
        <f t="shared" si="34"/>
        <v>1</v>
      </c>
      <c r="V32" s="124">
        <f t="shared" si="35"/>
        <v>1</v>
      </c>
      <c r="W32" s="124">
        <f t="shared" si="35"/>
        <v>0</v>
      </c>
      <c r="X32" s="124">
        <f t="shared" si="35"/>
        <v>0</v>
      </c>
      <c r="Y32" s="124">
        <f t="shared" si="35"/>
        <v>0</v>
      </c>
      <c r="Z32" s="124">
        <f t="shared" si="35"/>
        <v>0</v>
      </c>
      <c r="AA32" s="124">
        <f t="shared" si="35"/>
        <v>0</v>
      </c>
      <c r="AB32" s="124">
        <f t="shared" si="35"/>
        <v>0</v>
      </c>
      <c r="AC32" s="124">
        <f t="shared" si="35"/>
        <v>0</v>
      </c>
      <c r="AD32" s="124">
        <f t="shared" si="35"/>
        <v>0</v>
      </c>
      <c r="AE32" s="124">
        <f t="shared" si="35"/>
        <v>0</v>
      </c>
      <c r="AF32" s="124">
        <f t="shared" si="36"/>
        <v>0</v>
      </c>
      <c r="AG32" s="124">
        <f t="shared" si="36"/>
        <v>0</v>
      </c>
      <c r="AH32" s="124">
        <f t="shared" si="36"/>
        <v>0</v>
      </c>
      <c r="AI32" s="124">
        <f t="shared" si="36"/>
        <v>0</v>
      </c>
      <c r="AJ32" s="124">
        <f t="shared" si="36"/>
        <v>0</v>
      </c>
      <c r="AK32" s="124">
        <f t="shared" si="36"/>
        <v>0</v>
      </c>
      <c r="AL32" s="124">
        <f t="shared" si="36"/>
        <v>0</v>
      </c>
      <c r="AM32" s="124">
        <f t="shared" si="36"/>
        <v>0</v>
      </c>
      <c r="AN32" s="124">
        <f t="shared" si="36"/>
        <v>0</v>
      </c>
      <c r="AO32" s="124">
        <f t="shared" si="36"/>
        <v>0</v>
      </c>
      <c r="AP32" s="124">
        <f t="shared" si="37"/>
        <v>0</v>
      </c>
      <c r="AQ32" s="124">
        <f t="shared" si="37"/>
        <v>0</v>
      </c>
      <c r="AR32" s="124">
        <f t="shared" si="37"/>
        <v>0</v>
      </c>
      <c r="AS32" s="124">
        <f t="shared" si="37"/>
        <v>0</v>
      </c>
      <c r="AT32" s="124">
        <f t="shared" si="37"/>
        <v>0</v>
      </c>
      <c r="AU32" s="124">
        <f t="shared" si="37"/>
        <v>0</v>
      </c>
      <c r="AV32" s="124">
        <f t="shared" si="37"/>
        <v>0</v>
      </c>
      <c r="AW32" s="124">
        <f t="shared" si="10"/>
        <v>0</v>
      </c>
      <c r="AX32" s="125">
        <f t="shared" si="11"/>
        <v>11</v>
      </c>
      <c r="AY32" s="126">
        <v>1082.1481750861712</v>
      </c>
      <c r="AZ32" s="126">
        <f t="shared" si="12"/>
        <v>1445.5346381492686</v>
      </c>
      <c r="BA32" s="127"/>
      <c r="BB32" s="128" t="s">
        <v>145</v>
      </c>
      <c r="BC32" s="129">
        <f t="shared" si="13"/>
        <v>1373.2579062418051</v>
      </c>
      <c r="BD32" s="127">
        <f t="shared" si="14"/>
        <v>72.2767319074635</v>
      </c>
      <c r="BE32" s="116">
        <f t="shared" si="15"/>
        <v>124.84162784016411</v>
      </c>
      <c r="BF32" s="117">
        <f t="shared" si="16"/>
        <v>1373.2579062418051</v>
      </c>
      <c r="BG32" s="130">
        <f t="shared" si="38"/>
        <v>124.84162784016411</v>
      </c>
      <c r="BH32" s="118">
        <f t="shared" si="38"/>
        <v>124.84162784016411</v>
      </c>
      <c r="BI32" s="118">
        <f t="shared" si="38"/>
        <v>124.84162784016411</v>
      </c>
      <c r="BJ32" s="118">
        <f t="shared" si="38"/>
        <v>124.84162784016411</v>
      </c>
      <c r="BK32" s="118">
        <f t="shared" si="38"/>
        <v>124.84162784016411</v>
      </c>
      <c r="BL32" s="118">
        <f t="shared" si="38"/>
        <v>124.84162784016411</v>
      </c>
      <c r="BM32" s="118">
        <f t="shared" si="38"/>
        <v>124.84162784016411</v>
      </c>
      <c r="BN32" s="118">
        <f t="shared" si="38"/>
        <v>124.84162784016411</v>
      </c>
      <c r="BO32" s="118">
        <f t="shared" si="38"/>
        <v>124.84162784016411</v>
      </c>
      <c r="BP32" s="118">
        <f t="shared" si="38"/>
        <v>124.84162784016411</v>
      </c>
      <c r="BQ32" s="118">
        <f t="shared" si="39"/>
        <v>124.84162784016411</v>
      </c>
      <c r="BR32" s="118">
        <f t="shared" si="39"/>
        <v>0</v>
      </c>
      <c r="BS32" s="118">
        <f t="shared" si="39"/>
        <v>0</v>
      </c>
      <c r="BT32" s="118">
        <f t="shared" si="39"/>
        <v>0</v>
      </c>
      <c r="BU32" s="118">
        <f t="shared" si="39"/>
        <v>0</v>
      </c>
      <c r="BV32" s="118">
        <f t="shared" si="39"/>
        <v>0</v>
      </c>
      <c r="BW32" s="118">
        <f t="shared" si="39"/>
        <v>0</v>
      </c>
      <c r="BX32" s="118">
        <f t="shared" si="39"/>
        <v>0</v>
      </c>
      <c r="BY32" s="118">
        <f t="shared" si="39"/>
        <v>0</v>
      </c>
      <c r="BZ32" s="118">
        <f t="shared" si="39"/>
        <v>0</v>
      </c>
      <c r="CA32" s="118">
        <f t="shared" si="40"/>
        <v>0</v>
      </c>
      <c r="CB32" s="118">
        <f t="shared" si="40"/>
        <v>0</v>
      </c>
      <c r="CC32" s="118">
        <f t="shared" si="40"/>
        <v>0</v>
      </c>
      <c r="CD32" s="118">
        <f t="shared" si="40"/>
        <v>0</v>
      </c>
      <c r="CE32" s="118">
        <f t="shared" si="40"/>
        <v>0</v>
      </c>
      <c r="CF32" s="118">
        <f t="shared" si="40"/>
        <v>0</v>
      </c>
      <c r="CG32" s="118">
        <f t="shared" si="40"/>
        <v>0</v>
      </c>
      <c r="CH32" s="118">
        <f t="shared" si="40"/>
        <v>0</v>
      </c>
      <c r="CI32" s="118">
        <f t="shared" si="40"/>
        <v>0</v>
      </c>
      <c r="CJ32" s="118">
        <f t="shared" si="40"/>
        <v>0</v>
      </c>
      <c r="CK32" s="118">
        <f t="shared" si="41"/>
        <v>0</v>
      </c>
      <c r="CL32" s="118">
        <f t="shared" si="41"/>
        <v>0</v>
      </c>
      <c r="CM32" s="118">
        <f t="shared" si="41"/>
        <v>0</v>
      </c>
      <c r="CN32" s="118">
        <f t="shared" si="41"/>
        <v>0</v>
      </c>
      <c r="CO32" s="118">
        <f t="shared" si="41"/>
        <v>0</v>
      </c>
      <c r="CP32" s="118">
        <f t="shared" si="41"/>
        <v>0</v>
      </c>
      <c r="CQ32" s="118">
        <f t="shared" si="41"/>
        <v>0</v>
      </c>
      <c r="CR32" s="118">
        <f t="shared" si="21"/>
        <v>0</v>
      </c>
      <c r="CT32" s="64" t="str">
        <f t="shared" si="22"/>
        <v>TRIANG</v>
      </c>
      <c r="CU32" s="64">
        <f>_XLL.RISKMEAN(DB32)</f>
        <v>1080.8928646958336</v>
      </c>
      <c r="CV32" s="64">
        <f t="shared" si="23"/>
        <v>0.9</v>
      </c>
      <c r="CW32" s="64">
        <f t="shared" si="24"/>
        <v>0.09999999999999998</v>
      </c>
      <c r="CX32" s="64">
        <f t="shared" si="25"/>
        <v>1200</v>
      </c>
      <c r="CY32" s="64">
        <v>0</v>
      </c>
      <c r="CZ32" s="64">
        <f>IF(CT32="UNIFORM",_XLL.RISKUNIFORM(G32,I32,_XLL.RISKNAME(D32)),IF(CT32="TRIANG",_XLL.RISKTRIANG(G32,H32,I32,_XLL.RISKNAME(D32)),IF(CT32="DISCRETE",_XLL.RISKDISCRETE(CX32:CY32,CV32:CW32,_XLL.RISKNAME(D32)),0)))</f>
        <v>1048.078413526812</v>
      </c>
      <c r="DA32" s="64">
        <v>0</v>
      </c>
      <c r="DB32" s="64">
        <f>IF(CT32="DISCRETE",CZ32,_XLL.RISKDISCRETE(CZ32:DA32,CV32:CW32,_XLL.RISKNAME(D32)))</f>
        <v>1048.078413526812</v>
      </c>
      <c r="DC32" s="131" t="s">
        <v>146</v>
      </c>
    </row>
    <row r="33" spans="1:107" s="64" customFormat="1" ht="56.25" customHeight="1">
      <c r="A33" s="120" t="s">
        <v>141</v>
      </c>
      <c r="B33" s="121" t="s">
        <v>151</v>
      </c>
      <c r="C33" s="121" t="s">
        <v>152</v>
      </c>
      <c r="D33" s="121" t="s">
        <v>153</v>
      </c>
      <c r="E33" s="121"/>
      <c r="F33" s="122">
        <v>80</v>
      </c>
      <c r="G33" s="121">
        <v>1000</v>
      </c>
      <c r="H33" s="121">
        <v>1250</v>
      </c>
      <c r="I33" s="121">
        <v>1500</v>
      </c>
      <c r="J33" s="123">
        <v>39176</v>
      </c>
      <c r="K33" s="123">
        <v>39721</v>
      </c>
      <c r="L33" s="124">
        <f t="shared" si="34"/>
        <v>1</v>
      </c>
      <c r="M33" s="124">
        <f t="shared" si="34"/>
        <v>1</v>
      </c>
      <c r="N33" s="124">
        <f t="shared" si="34"/>
        <v>1</v>
      </c>
      <c r="O33" s="124">
        <f t="shared" si="34"/>
        <v>1</v>
      </c>
      <c r="P33" s="124">
        <f t="shared" si="34"/>
        <v>1</v>
      </c>
      <c r="Q33" s="124">
        <f t="shared" si="34"/>
        <v>1</v>
      </c>
      <c r="R33" s="124">
        <f t="shared" si="34"/>
        <v>1</v>
      </c>
      <c r="S33" s="124">
        <f t="shared" si="34"/>
        <v>1</v>
      </c>
      <c r="T33" s="124">
        <f t="shared" si="34"/>
        <v>0</v>
      </c>
      <c r="U33" s="124">
        <f t="shared" si="34"/>
        <v>0</v>
      </c>
      <c r="V33" s="124">
        <f t="shared" si="35"/>
        <v>0</v>
      </c>
      <c r="W33" s="124">
        <f t="shared" si="35"/>
        <v>0</v>
      </c>
      <c r="X33" s="124">
        <f t="shared" si="35"/>
        <v>0</v>
      </c>
      <c r="Y33" s="124">
        <f t="shared" si="35"/>
        <v>0</v>
      </c>
      <c r="Z33" s="124">
        <f t="shared" si="35"/>
        <v>0</v>
      </c>
      <c r="AA33" s="124">
        <f t="shared" si="35"/>
        <v>0</v>
      </c>
      <c r="AB33" s="124">
        <f t="shared" si="35"/>
        <v>0</v>
      </c>
      <c r="AC33" s="124">
        <f t="shared" si="35"/>
        <v>0</v>
      </c>
      <c r="AD33" s="124">
        <f t="shared" si="35"/>
        <v>0</v>
      </c>
      <c r="AE33" s="124">
        <f t="shared" si="35"/>
        <v>0</v>
      </c>
      <c r="AF33" s="124">
        <f t="shared" si="36"/>
        <v>0</v>
      </c>
      <c r="AG33" s="124">
        <f t="shared" si="36"/>
        <v>0</v>
      </c>
      <c r="AH33" s="124">
        <f t="shared" si="36"/>
        <v>0</v>
      </c>
      <c r="AI33" s="124">
        <f t="shared" si="36"/>
        <v>0</v>
      </c>
      <c r="AJ33" s="124">
        <f t="shared" si="36"/>
        <v>0</v>
      </c>
      <c r="AK33" s="124">
        <f t="shared" si="36"/>
        <v>0</v>
      </c>
      <c r="AL33" s="124">
        <f t="shared" si="36"/>
        <v>0</v>
      </c>
      <c r="AM33" s="124">
        <f t="shared" si="36"/>
        <v>0</v>
      </c>
      <c r="AN33" s="124">
        <f t="shared" si="36"/>
        <v>0</v>
      </c>
      <c r="AO33" s="124">
        <f t="shared" si="36"/>
        <v>0</v>
      </c>
      <c r="AP33" s="124">
        <f t="shared" si="37"/>
        <v>0</v>
      </c>
      <c r="AQ33" s="124">
        <f t="shared" si="37"/>
        <v>0</v>
      </c>
      <c r="AR33" s="124">
        <f t="shared" si="37"/>
        <v>0</v>
      </c>
      <c r="AS33" s="124">
        <f t="shared" si="37"/>
        <v>0</v>
      </c>
      <c r="AT33" s="124">
        <f t="shared" si="37"/>
        <v>0</v>
      </c>
      <c r="AU33" s="124">
        <f t="shared" si="37"/>
        <v>0</v>
      </c>
      <c r="AV33" s="124">
        <f t="shared" si="37"/>
        <v>0</v>
      </c>
      <c r="AW33" s="124">
        <f t="shared" si="10"/>
        <v>0</v>
      </c>
      <c r="AX33" s="125">
        <f t="shared" si="11"/>
        <v>8</v>
      </c>
      <c r="AY33" s="126">
        <v>999.4554921079099</v>
      </c>
      <c r="AZ33" s="126">
        <f t="shared" si="12"/>
        <v>1335.0736677215775</v>
      </c>
      <c r="BA33" s="127"/>
      <c r="BB33" s="128" t="s">
        <v>69</v>
      </c>
      <c r="BC33" s="129">
        <f t="shared" si="13"/>
        <v>1335.0736677215775</v>
      </c>
      <c r="BD33" s="127">
        <f t="shared" si="14"/>
        <v>0</v>
      </c>
      <c r="BE33" s="116">
        <f t="shared" si="15"/>
        <v>166.8842084651972</v>
      </c>
      <c r="BF33" s="117">
        <f t="shared" si="16"/>
        <v>1335.0736677215775</v>
      </c>
      <c r="BG33" s="130">
        <f t="shared" si="38"/>
        <v>166.8842084651972</v>
      </c>
      <c r="BH33" s="118">
        <f t="shared" si="38"/>
        <v>166.8842084651972</v>
      </c>
      <c r="BI33" s="118">
        <f t="shared" si="38"/>
        <v>166.8842084651972</v>
      </c>
      <c r="BJ33" s="118">
        <f t="shared" si="38"/>
        <v>166.8842084651972</v>
      </c>
      <c r="BK33" s="118">
        <f t="shared" si="38"/>
        <v>166.8842084651972</v>
      </c>
      <c r="BL33" s="118">
        <f t="shared" si="38"/>
        <v>166.8842084651972</v>
      </c>
      <c r="BM33" s="118">
        <f t="shared" si="38"/>
        <v>166.8842084651972</v>
      </c>
      <c r="BN33" s="118">
        <f t="shared" si="38"/>
        <v>166.8842084651972</v>
      </c>
      <c r="BO33" s="118">
        <f t="shared" si="38"/>
        <v>0</v>
      </c>
      <c r="BP33" s="118">
        <f t="shared" si="38"/>
        <v>0</v>
      </c>
      <c r="BQ33" s="118">
        <f t="shared" si="39"/>
        <v>0</v>
      </c>
      <c r="BR33" s="118">
        <f t="shared" si="39"/>
        <v>0</v>
      </c>
      <c r="BS33" s="118">
        <f t="shared" si="39"/>
        <v>0</v>
      </c>
      <c r="BT33" s="118">
        <f t="shared" si="39"/>
        <v>0</v>
      </c>
      <c r="BU33" s="118">
        <f t="shared" si="39"/>
        <v>0</v>
      </c>
      <c r="BV33" s="118">
        <f t="shared" si="39"/>
        <v>0</v>
      </c>
      <c r="BW33" s="118">
        <f t="shared" si="39"/>
        <v>0</v>
      </c>
      <c r="BX33" s="118">
        <f t="shared" si="39"/>
        <v>0</v>
      </c>
      <c r="BY33" s="118">
        <f t="shared" si="39"/>
        <v>0</v>
      </c>
      <c r="BZ33" s="118">
        <f t="shared" si="39"/>
        <v>0</v>
      </c>
      <c r="CA33" s="118">
        <f t="shared" si="40"/>
        <v>0</v>
      </c>
      <c r="CB33" s="118">
        <f t="shared" si="40"/>
        <v>0</v>
      </c>
      <c r="CC33" s="118">
        <f t="shared" si="40"/>
        <v>0</v>
      </c>
      <c r="CD33" s="118">
        <f t="shared" si="40"/>
        <v>0</v>
      </c>
      <c r="CE33" s="118">
        <f t="shared" si="40"/>
        <v>0</v>
      </c>
      <c r="CF33" s="118">
        <f t="shared" si="40"/>
        <v>0</v>
      </c>
      <c r="CG33" s="118">
        <f t="shared" si="40"/>
        <v>0</v>
      </c>
      <c r="CH33" s="118">
        <f t="shared" si="40"/>
        <v>0</v>
      </c>
      <c r="CI33" s="118">
        <f t="shared" si="40"/>
        <v>0</v>
      </c>
      <c r="CJ33" s="118">
        <f t="shared" si="40"/>
        <v>0</v>
      </c>
      <c r="CK33" s="118">
        <f t="shared" si="41"/>
        <v>0</v>
      </c>
      <c r="CL33" s="118">
        <f t="shared" si="41"/>
        <v>0</v>
      </c>
      <c r="CM33" s="118">
        <f t="shared" si="41"/>
        <v>0</v>
      </c>
      <c r="CN33" s="118">
        <f t="shared" si="41"/>
        <v>0</v>
      </c>
      <c r="CO33" s="118">
        <f t="shared" si="41"/>
        <v>0</v>
      </c>
      <c r="CP33" s="118">
        <f t="shared" si="41"/>
        <v>0</v>
      </c>
      <c r="CQ33" s="118">
        <f t="shared" si="41"/>
        <v>0</v>
      </c>
      <c r="CR33" s="118">
        <f t="shared" si="21"/>
        <v>0</v>
      </c>
      <c r="CT33" s="64" t="str">
        <f t="shared" si="22"/>
        <v>TRIANG</v>
      </c>
      <c r="CU33" s="64">
        <f>_XLL.RISKMEAN(DB33)</f>
        <v>1001.0010742820025</v>
      </c>
      <c r="CV33" s="64">
        <f t="shared" si="23"/>
        <v>0.8</v>
      </c>
      <c r="CW33" s="64">
        <f t="shared" si="24"/>
        <v>0.19999999999999996</v>
      </c>
      <c r="CX33" s="64">
        <f t="shared" si="25"/>
        <v>1250</v>
      </c>
      <c r="CY33" s="64">
        <v>0</v>
      </c>
      <c r="CZ33" s="64">
        <f>IF(CT33="UNIFORM",_XLL.RISKUNIFORM(G33,I33,_XLL.RISKNAME(D33)),IF(CT33="TRIANG",_XLL.RISKTRIANG(G33,H33,I33,_XLL.RISKNAME(D33)),IF(CT33="DISCRETE",_XLL.RISKDISCRETE(CX33:CY33,CV33:CW33,_XLL.RISKNAME(D33)),0)))</f>
        <v>1231.242094678044</v>
      </c>
      <c r="DA33" s="64">
        <v>0</v>
      </c>
      <c r="DB33" s="64">
        <f>IF(CT33="DISCRETE",CZ33,_XLL.RISKDISCRETE(CZ33:DA33,CV33:CW33,_XLL.RISKNAME(D33)))</f>
        <v>1231.242094678044</v>
      </c>
      <c r="DC33" s="131" t="s">
        <v>146</v>
      </c>
    </row>
    <row r="34" spans="1:107" s="64" customFormat="1" ht="67.5">
      <c r="A34" s="120" t="s">
        <v>141</v>
      </c>
      <c r="B34" s="121" t="s">
        <v>154</v>
      </c>
      <c r="C34" s="121" t="s">
        <v>155</v>
      </c>
      <c r="D34" s="121" t="s">
        <v>156</v>
      </c>
      <c r="E34" s="121" t="s">
        <v>157</v>
      </c>
      <c r="F34" s="122">
        <v>95</v>
      </c>
      <c r="G34" s="121"/>
      <c r="H34" s="121">
        <v>880</v>
      </c>
      <c r="I34" s="121"/>
      <c r="J34" s="123">
        <v>39143</v>
      </c>
      <c r="K34" s="123">
        <v>39813</v>
      </c>
      <c r="L34" s="124">
        <f t="shared" si="34"/>
        <v>1</v>
      </c>
      <c r="M34" s="124">
        <f t="shared" si="34"/>
        <v>1</v>
      </c>
      <c r="N34" s="124">
        <f t="shared" si="34"/>
        <v>1</v>
      </c>
      <c r="O34" s="124">
        <f t="shared" si="34"/>
        <v>1</v>
      </c>
      <c r="P34" s="124">
        <f t="shared" si="34"/>
        <v>1</v>
      </c>
      <c r="Q34" s="124">
        <f t="shared" si="34"/>
        <v>1</v>
      </c>
      <c r="R34" s="124">
        <f t="shared" si="34"/>
        <v>1</v>
      </c>
      <c r="S34" s="124">
        <f t="shared" si="34"/>
        <v>1</v>
      </c>
      <c r="T34" s="124">
        <f t="shared" si="34"/>
        <v>1</v>
      </c>
      <c r="U34" s="124">
        <f t="shared" si="34"/>
        <v>1</v>
      </c>
      <c r="V34" s="124">
        <f t="shared" si="35"/>
        <v>1</v>
      </c>
      <c r="W34" s="124">
        <f t="shared" si="35"/>
        <v>0</v>
      </c>
      <c r="X34" s="124">
        <f t="shared" si="35"/>
        <v>0</v>
      </c>
      <c r="Y34" s="124">
        <f t="shared" si="35"/>
        <v>0</v>
      </c>
      <c r="Z34" s="124">
        <f t="shared" si="35"/>
        <v>0</v>
      </c>
      <c r="AA34" s="124">
        <f t="shared" si="35"/>
        <v>0</v>
      </c>
      <c r="AB34" s="124">
        <f t="shared" si="35"/>
        <v>0</v>
      </c>
      <c r="AC34" s="124">
        <f t="shared" si="35"/>
        <v>0</v>
      </c>
      <c r="AD34" s="124">
        <f t="shared" si="35"/>
        <v>0</v>
      </c>
      <c r="AE34" s="124">
        <f t="shared" si="35"/>
        <v>0</v>
      </c>
      <c r="AF34" s="124">
        <f t="shared" si="36"/>
        <v>0</v>
      </c>
      <c r="AG34" s="124">
        <f t="shared" si="36"/>
        <v>0</v>
      </c>
      <c r="AH34" s="124">
        <f t="shared" si="36"/>
        <v>0</v>
      </c>
      <c r="AI34" s="124">
        <f t="shared" si="36"/>
        <v>0</v>
      </c>
      <c r="AJ34" s="124">
        <f t="shared" si="36"/>
        <v>0</v>
      </c>
      <c r="AK34" s="124">
        <f t="shared" si="36"/>
        <v>0</v>
      </c>
      <c r="AL34" s="124">
        <f t="shared" si="36"/>
        <v>0</v>
      </c>
      <c r="AM34" s="124">
        <f t="shared" si="36"/>
        <v>0</v>
      </c>
      <c r="AN34" s="124">
        <f t="shared" si="36"/>
        <v>0</v>
      </c>
      <c r="AO34" s="124">
        <f t="shared" si="36"/>
        <v>0</v>
      </c>
      <c r="AP34" s="124">
        <f t="shared" si="37"/>
        <v>0</v>
      </c>
      <c r="AQ34" s="124">
        <f t="shared" si="37"/>
        <v>0</v>
      </c>
      <c r="AR34" s="124">
        <f t="shared" si="37"/>
        <v>0</v>
      </c>
      <c r="AS34" s="124">
        <f t="shared" si="37"/>
        <v>0</v>
      </c>
      <c r="AT34" s="124">
        <f t="shared" si="37"/>
        <v>0</v>
      </c>
      <c r="AU34" s="124">
        <f t="shared" si="37"/>
        <v>0</v>
      </c>
      <c r="AV34" s="124">
        <f t="shared" si="37"/>
        <v>0</v>
      </c>
      <c r="AW34" s="124">
        <f t="shared" si="10"/>
        <v>0</v>
      </c>
      <c r="AX34" s="125">
        <f t="shared" si="11"/>
        <v>11</v>
      </c>
      <c r="AY34" s="126">
        <v>836</v>
      </c>
      <c r="AZ34" s="126">
        <f t="shared" si="12"/>
        <v>1116.72965432535</v>
      </c>
      <c r="BA34" s="127"/>
      <c r="BB34" s="128" t="s">
        <v>145</v>
      </c>
      <c r="BC34" s="129">
        <f t="shared" si="13"/>
        <v>1060.8931716090826</v>
      </c>
      <c r="BD34" s="127">
        <f t="shared" si="14"/>
        <v>55.83648271626748</v>
      </c>
      <c r="BE34" s="116">
        <f t="shared" si="15"/>
        <v>96.44483378264387</v>
      </c>
      <c r="BF34" s="117">
        <f t="shared" si="16"/>
        <v>1060.8931716090826</v>
      </c>
      <c r="BG34" s="130">
        <f t="shared" si="38"/>
        <v>96.44483378264387</v>
      </c>
      <c r="BH34" s="118">
        <f t="shared" si="38"/>
        <v>96.44483378264387</v>
      </c>
      <c r="BI34" s="118">
        <f t="shared" si="38"/>
        <v>96.44483378264387</v>
      </c>
      <c r="BJ34" s="118">
        <f t="shared" si="38"/>
        <v>96.44483378264387</v>
      </c>
      <c r="BK34" s="118">
        <f t="shared" si="38"/>
        <v>96.44483378264387</v>
      </c>
      <c r="BL34" s="118">
        <f t="shared" si="38"/>
        <v>96.44483378264387</v>
      </c>
      <c r="BM34" s="118">
        <f t="shared" si="38"/>
        <v>96.44483378264387</v>
      </c>
      <c r="BN34" s="118">
        <f t="shared" si="38"/>
        <v>96.44483378264387</v>
      </c>
      <c r="BO34" s="118">
        <f t="shared" si="38"/>
        <v>96.44483378264387</v>
      </c>
      <c r="BP34" s="118">
        <f t="shared" si="38"/>
        <v>96.44483378264387</v>
      </c>
      <c r="BQ34" s="118">
        <f t="shared" si="39"/>
        <v>96.44483378264387</v>
      </c>
      <c r="BR34" s="118">
        <f t="shared" si="39"/>
        <v>0</v>
      </c>
      <c r="BS34" s="118">
        <f t="shared" si="39"/>
        <v>0</v>
      </c>
      <c r="BT34" s="118">
        <f t="shared" si="39"/>
        <v>0</v>
      </c>
      <c r="BU34" s="118">
        <f t="shared" si="39"/>
        <v>0</v>
      </c>
      <c r="BV34" s="118">
        <f t="shared" si="39"/>
        <v>0</v>
      </c>
      <c r="BW34" s="118">
        <f t="shared" si="39"/>
        <v>0</v>
      </c>
      <c r="BX34" s="118">
        <f t="shared" si="39"/>
        <v>0</v>
      </c>
      <c r="BY34" s="118">
        <f t="shared" si="39"/>
        <v>0</v>
      </c>
      <c r="BZ34" s="118">
        <f t="shared" si="39"/>
        <v>0</v>
      </c>
      <c r="CA34" s="118">
        <f t="shared" si="40"/>
        <v>0</v>
      </c>
      <c r="CB34" s="118">
        <f t="shared" si="40"/>
        <v>0</v>
      </c>
      <c r="CC34" s="118">
        <f t="shared" si="40"/>
        <v>0</v>
      </c>
      <c r="CD34" s="118">
        <f t="shared" si="40"/>
        <v>0</v>
      </c>
      <c r="CE34" s="118">
        <f t="shared" si="40"/>
        <v>0</v>
      </c>
      <c r="CF34" s="118">
        <f t="shared" si="40"/>
        <v>0</v>
      </c>
      <c r="CG34" s="118">
        <f t="shared" si="40"/>
        <v>0</v>
      </c>
      <c r="CH34" s="118">
        <f t="shared" si="40"/>
        <v>0</v>
      </c>
      <c r="CI34" s="118">
        <f t="shared" si="40"/>
        <v>0</v>
      </c>
      <c r="CJ34" s="118">
        <f t="shared" si="40"/>
        <v>0</v>
      </c>
      <c r="CK34" s="118">
        <f t="shared" si="41"/>
        <v>0</v>
      </c>
      <c r="CL34" s="118">
        <f t="shared" si="41"/>
        <v>0</v>
      </c>
      <c r="CM34" s="118">
        <f t="shared" si="41"/>
        <v>0</v>
      </c>
      <c r="CN34" s="118">
        <f t="shared" si="41"/>
        <v>0</v>
      </c>
      <c r="CO34" s="118">
        <f t="shared" si="41"/>
        <v>0</v>
      </c>
      <c r="CP34" s="118">
        <f t="shared" si="41"/>
        <v>0</v>
      </c>
      <c r="CQ34" s="118">
        <f t="shared" si="41"/>
        <v>0</v>
      </c>
      <c r="CR34" s="118">
        <f t="shared" si="21"/>
        <v>0</v>
      </c>
      <c r="CT34" s="64" t="str">
        <f t="shared" si="22"/>
        <v>DISCRETE</v>
      </c>
      <c r="CU34" s="64">
        <f>_XLL.RISKMEAN(DB34)</f>
        <v>836</v>
      </c>
      <c r="CV34" s="64">
        <f t="shared" si="23"/>
        <v>0.95</v>
      </c>
      <c r="CW34" s="64">
        <f t="shared" si="24"/>
        <v>0.050000000000000044</v>
      </c>
      <c r="CX34" s="64">
        <f t="shared" si="25"/>
        <v>880</v>
      </c>
      <c r="CY34" s="64">
        <v>0</v>
      </c>
      <c r="CZ34" s="64">
        <f>IF(CT34="UNIFORM",_XLL.RISKUNIFORM(G34,I34,_XLL.RISKNAME(D34)),IF(CT34="TRIANG",_XLL.RISKTRIANG(G34,H34,I34,_XLL.RISKNAME(D34)),IF(CT34="DISCRETE",_XLL.RISKDISCRETE(CX34:CY34,CV34:CW34,_XLL.RISKNAME(D34)),0)))</f>
        <v>880</v>
      </c>
      <c r="DA34" s="64">
        <v>0</v>
      </c>
      <c r="DB34" s="64">
        <f>IF(CT34="DISCRETE",CZ34,_XLL.RISKDISCRETE(CZ34:DA34,CV34:CW34,_XLL.RISKNAME(D34)))</f>
        <v>880</v>
      </c>
      <c r="DC34" s="131" t="s">
        <v>146</v>
      </c>
    </row>
    <row r="35" spans="1:107" s="64" customFormat="1" ht="101.25">
      <c r="A35" s="120" t="s">
        <v>141</v>
      </c>
      <c r="B35" s="121" t="s">
        <v>158</v>
      </c>
      <c r="C35" s="121" t="s">
        <v>159</v>
      </c>
      <c r="D35" s="121" t="s">
        <v>160</v>
      </c>
      <c r="E35" s="121" t="s">
        <v>161</v>
      </c>
      <c r="F35" s="122">
        <v>80</v>
      </c>
      <c r="G35" s="121">
        <v>400</v>
      </c>
      <c r="H35" s="121">
        <v>500</v>
      </c>
      <c r="I35" s="121">
        <v>600</v>
      </c>
      <c r="J35" s="123">
        <v>39174</v>
      </c>
      <c r="K35" s="123">
        <v>39752</v>
      </c>
      <c r="L35" s="124">
        <f t="shared" si="34"/>
        <v>1</v>
      </c>
      <c r="M35" s="124">
        <f t="shared" si="34"/>
        <v>1</v>
      </c>
      <c r="N35" s="124">
        <f t="shared" si="34"/>
        <v>1</v>
      </c>
      <c r="O35" s="124">
        <f t="shared" si="34"/>
        <v>1</v>
      </c>
      <c r="P35" s="124">
        <f t="shared" si="34"/>
        <v>1</v>
      </c>
      <c r="Q35" s="124">
        <f t="shared" si="34"/>
        <v>1</v>
      </c>
      <c r="R35" s="124">
        <f t="shared" si="34"/>
        <v>1</v>
      </c>
      <c r="S35" s="124">
        <f t="shared" si="34"/>
        <v>1</v>
      </c>
      <c r="T35" s="124">
        <f t="shared" si="34"/>
        <v>1</v>
      </c>
      <c r="U35" s="124">
        <f t="shared" si="34"/>
        <v>0</v>
      </c>
      <c r="V35" s="124">
        <f t="shared" si="35"/>
        <v>0</v>
      </c>
      <c r="W35" s="124">
        <f t="shared" si="35"/>
        <v>0</v>
      </c>
      <c r="X35" s="124">
        <f t="shared" si="35"/>
        <v>0</v>
      </c>
      <c r="Y35" s="124">
        <f t="shared" si="35"/>
        <v>0</v>
      </c>
      <c r="Z35" s="124">
        <f t="shared" si="35"/>
        <v>0</v>
      </c>
      <c r="AA35" s="124">
        <f t="shared" si="35"/>
        <v>0</v>
      </c>
      <c r="AB35" s="124">
        <f t="shared" si="35"/>
        <v>0</v>
      </c>
      <c r="AC35" s="124">
        <f t="shared" si="35"/>
        <v>0</v>
      </c>
      <c r="AD35" s="124">
        <f t="shared" si="35"/>
        <v>0</v>
      </c>
      <c r="AE35" s="124">
        <f t="shared" si="35"/>
        <v>0</v>
      </c>
      <c r="AF35" s="124">
        <f t="shared" si="36"/>
        <v>0</v>
      </c>
      <c r="AG35" s="124">
        <f t="shared" si="36"/>
        <v>0</v>
      </c>
      <c r="AH35" s="124">
        <f t="shared" si="36"/>
        <v>0</v>
      </c>
      <c r="AI35" s="124">
        <f t="shared" si="36"/>
        <v>0</v>
      </c>
      <c r="AJ35" s="124">
        <f t="shared" si="36"/>
        <v>0</v>
      </c>
      <c r="AK35" s="124">
        <f t="shared" si="36"/>
        <v>0</v>
      </c>
      <c r="AL35" s="124">
        <f t="shared" si="36"/>
        <v>0</v>
      </c>
      <c r="AM35" s="124">
        <f t="shared" si="36"/>
        <v>0</v>
      </c>
      <c r="AN35" s="124">
        <f t="shared" si="36"/>
        <v>0</v>
      </c>
      <c r="AO35" s="124">
        <f t="shared" si="36"/>
        <v>0</v>
      </c>
      <c r="AP35" s="124">
        <f t="shared" si="37"/>
        <v>0</v>
      </c>
      <c r="AQ35" s="124">
        <f t="shared" si="37"/>
        <v>0</v>
      </c>
      <c r="AR35" s="124">
        <f t="shared" si="37"/>
        <v>0</v>
      </c>
      <c r="AS35" s="124">
        <f t="shared" si="37"/>
        <v>0</v>
      </c>
      <c r="AT35" s="124">
        <f t="shared" si="37"/>
        <v>0</v>
      </c>
      <c r="AU35" s="124">
        <f t="shared" si="37"/>
        <v>0</v>
      </c>
      <c r="AV35" s="124">
        <f t="shared" si="37"/>
        <v>0</v>
      </c>
      <c r="AW35" s="124">
        <f t="shared" si="10"/>
        <v>0</v>
      </c>
      <c r="AX35" s="125">
        <f t="shared" si="11"/>
        <v>9</v>
      </c>
      <c r="AY35" s="126">
        <v>400.02589439774977</v>
      </c>
      <c r="AZ35" s="126">
        <f t="shared" si="12"/>
        <v>534.3549985310863</v>
      </c>
      <c r="BA35" s="127"/>
      <c r="BB35" s="128" t="s">
        <v>69</v>
      </c>
      <c r="BC35" s="129">
        <f t="shared" si="13"/>
        <v>534.3549985310863</v>
      </c>
      <c r="BD35" s="127">
        <f t="shared" si="14"/>
        <v>0</v>
      </c>
      <c r="BE35" s="116">
        <f t="shared" si="15"/>
        <v>59.37277761456514</v>
      </c>
      <c r="BF35" s="117">
        <f t="shared" si="16"/>
        <v>534.3549985310863</v>
      </c>
      <c r="BG35" s="130">
        <f t="shared" si="38"/>
        <v>59.37277761456514</v>
      </c>
      <c r="BH35" s="118">
        <f t="shared" si="38"/>
        <v>59.37277761456514</v>
      </c>
      <c r="BI35" s="118">
        <f t="shared" si="38"/>
        <v>59.37277761456514</v>
      </c>
      <c r="BJ35" s="118">
        <f t="shared" si="38"/>
        <v>59.37277761456514</v>
      </c>
      <c r="BK35" s="118">
        <f t="shared" si="38"/>
        <v>59.37277761456514</v>
      </c>
      <c r="BL35" s="118">
        <f t="shared" si="38"/>
        <v>59.37277761456514</v>
      </c>
      <c r="BM35" s="118">
        <f t="shared" si="38"/>
        <v>59.37277761456514</v>
      </c>
      <c r="BN35" s="118">
        <f t="shared" si="38"/>
        <v>59.37277761456514</v>
      </c>
      <c r="BO35" s="118">
        <f t="shared" si="38"/>
        <v>59.37277761456514</v>
      </c>
      <c r="BP35" s="118">
        <f t="shared" si="38"/>
        <v>0</v>
      </c>
      <c r="BQ35" s="118">
        <f t="shared" si="39"/>
        <v>0</v>
      </c>
      <c r="BR35" s="118">
        <f t="shared" si="39"/>
        <v>0</v>
      </c>
      <c r="BS35" s="118">
        <f t="shared" si="39"/>
        <v>0</v>
      </c>
      <c r="BT35" s="118">
        <f t="shared" si="39"/>
        <v>0</v>
      </c>
      <c r="BU35" s="118">
        <f t="shared" si="39"/>
        <v>0</v>
      </c>
      <c r="BV35" s="118">
        <f t="shared" si="39"/>
        <v>0</v>
      </c>
      <c r="BW35" s="118">
        <f t="shared" si="39"/>
        <v>0</v>
      </c>
      <c r="BX35" s="118">
        <f t="shared" si="39"/>
        <v>0</v>
      </c>
      <c r="BY35" s="118">
        <f t="shared" si="39"/>
        <v>0</v>
      </c>
      <c r="BZ35" s="118">
        <f t="shared" si="39"/>
        <v>0</v>
      </c>
      <c r="CA35" s="118">
        <f t="shared" si="40"/>
        <v>0</v>
      </c>
      <c r="CB35" s="118">
        <f t="shared" si="40"/>
        <v>0</v>
      </c>
      <c r="CC35" s="118">
        <f t="shared" si="40"/>
        <v>0</v>
      </c>
      <c r="CD35" s="118">
        <f t="shared" si="40"/>
        <v>0</v>
      </c>
      <c r="CE35" s="118">
        <f t="shared" si="40"/>
        <v>0</v>
      </c>
      <c r="CF35" s="118">
        <f t="shared" si="40"/>
        <v>0</v>
      </c>
      <c r="CG35" s="118">
        <f t="shared" si="40"/>
        <v>0</v>
      </c>
      <c r="CH35" s="118">
        <f t="shared" si="40"/>
        <v>0</v>
      </c>
      <c r="CI35" s="118">
        <f t="shared" si="40"/>
        <v>0</v>
      </c>
      <c r="CJ35" s="118">
        <f t="shared" si="40"/>
        <v>0</v>
      </c>
      <c r="CK35" s="118">
        <f t="shared" si="41"/>
        <v>0</v>
      </c>
      <c r="CL35" s="118">
        <f t="shared" si="41"/>
        <v>0</v>
      </c>
      <c r="CM35" s="118">
        <f t="shared" si="41"/>
        <v>0</v>
      </c>
      <c r="CN35" s="118">
        <f t="shared" si="41"/>
        <v>0</v>
      </c>
      <c r="CO35" s="118">
        <f t="shared" si="41"/>
        <v>0</v>
      </c>
      <c r="CP35" s="118">
        <f t="shared" si="41"/>
        <v>0</v>
      </c>
      <c r="CQ35" s="118">
        <f t="shared" si="41"/>
        <v>0</v>
      </c>
      <c r="CR35" s="118">
        <f t="shared" si="21"/>
        <v>0</v>
      </c>
      <c r="CT35" s="64" t="str">
        <f t="shared" si="22"/>
        <v>TRIANG</v>
      </c>
      <c r="CU35" s="64">
        <f>_XLL.RISKMEAN(DB35)</f>
        <v>400.24407625702975</v>
      </c>
      <c r="CV35" s="64">
        <f t="shared" si="23"/>
        <v>0.8</v>
      </c>
      <c r="CW35" s="64">
        <f t="shared" si="24"/>
        <v>0.19999999999999996</v>
      </c>
      <c r="CX35" s="64">
        <f t="shared" si="25"/>
        <v>500</v>
      </c>
      <c r="CY35" s="64">
        <v>0</v>
      </c>
      <c r="CZ35" s="64">
        <f>IF(CT35="UNIFORM",_XLL.RISKUNIFORM(G35,I35,_XLL.RISKNAME(D35)),IF(CT35="TRIANG",_XLL.RISKTRIANG(G35,H35,I35,_XLL.RISKNAME(D35)),IF(CT35="DISCRETE",_XLL.RISKDISCRETE(CX35:CY35,CV35:CW35,_XLL.RISKNAME(D35)),0)))</f>
        <v>476.19704393124755</v>
      </c>
      <c r="DA35" s="64">
        <v>0</v>
      </c>
      <c r="DB35" s="64">
        <f>IF(CT35="DISCRETE",CZ35,_XLL.RISKDISCRETE(CZ35:DA35,CV35:CW35,_XLL.RISKNAME(D35)))</f>
        <v>0</v>
      </c>
      <c r="DC35" s="131" t="s">
        <v>146</v>
      </c>
    </row>
    <row r="36" spans="1:107" s="64" customFormat="1" ht="101.25">
      <c r="A36" s="132" t="s">
        <v>162</v>
      </c>
      <c r="B36" s="133" t="s">
        <v>163</v>
      </c>
      <c r="C36" s="133" t="s">
        <v>164</v>
      </c>
      <c r="D36" s="133" t="s">
        <v>165</v>
      </c>
      <c r="E36" s="133" t="s">
        <v>166</v>
      </c>
      <c r="F36" s="134">
        <v>5</v>
      </c>
      <c r="G36" s="133">
        <v>100</v>
      </c>
      <c r="H36" s="133">
        <v>300</v>
      </c>
      <c r="I36" s="133">
        <v>500</v>
      </c>
      <c r="J36" s="135">
        <v>39174</v>
      </c>
      <c r="K36" s="135">
        <v>40116</v>
      </c>
      <c r="L36" s="136">
        <f t="shared" si="34"/>
        <v>1</v>
      </c>
      <c r="M36" s="136">
        <f t="shared" si="34"/>
        <v>1</v>
      </c>
      <c r="N36" s="136">
        <f t="shared" si="34"/>
        <v>1</v>
      </c>
      <c r="O36" s="136">
        <f t="shared" si="34"/>
        <v>1</v>
      </c>
      <c r="P36" s="136">
        <f t="shared" si="34"/>
        <v>1</v>
      </c>
      <c r="Q36" s="136">
        <f t="shared" si="34"/>
        <v>1</v>
      </c>
      <c r="R36" s="136">
        <f t="shared" si="34"/>
        <v>1</v>
      </c>
      <c r="S36" s="136">
        <f t="shared" si="34"/>
        <v>1</v>
      </c>
      <c r="T36" s="136">
        <f t="shared" si="34"/>
        <v>1</v>
      </c>
      <c r="U36" s="136">
        <f t="shared" si="34"/>
        <v>1</v>
      </c>
      <c r="V36" s="136">
        <f t="shared" si="35"/>
        <v>1</v>
      </c>
      <c r="W36" s="136">
        <f t="shared" si="35"/>
        <v>1</v>
      </c>
      <c r="X36" s="136">
        <f t="shared" si="35"/>
        <v>1</v>
      </c>
      <c r="Y36" s="136">
        <f t="shared" si="35"/>
        <v>1</v>
      </c>
      <c r="Z36" s="136">
        <f t="shared" si="35"/>
        <v>1</v>
      </c>
      <c r="AA36" s="136">
        <f t="shared" si="35"/>
        <v>1</v>
      </c>
      <c r="AB36" s="136">
        <f t="shared" si="35"/>
        <v>1</v>
      </c>
      <c r="AC36" s="136">
        <f t="shared" si="35"/>
        <v>1</v>
      </c>
      <c r="AD36" s="136">
        <f t="shared" si="35"/>
        <v>1</v>
      </c>
      <c r="AE36" s="136">
        <f t="shared" si="35"/>
        <v>1</v>
      </c>
      <c r="AF36" s="136">
        <f t="shared" si="36"/>
        <v>1</v>
      </c>
      <c r="AG36" s="136">
        <f t="shared" si="36"/>
        <v>1</v>
      </c>
      <c r="AH36" s="136">
        <f t="shared" si="36"/>
        <v>0</v>
      </c>
      <c r="AI36" s="136">
        <f t="shared" si="36"/>
        <v>0</v>
      </c>
      <c r="AJ36" s="136">
        <f t="shared" si="36"/>
        <v>0</v>
      </c>
      <c r="AK36" s="136">
        <f t="shared" si="36"/>
        <v>0</v>
      </c>
      <c r="AL36" s="136">
        <f t="shared" si="36"/>
        <v>0</v>
      </c>
      <c r="AM36" s="136">
        <f t="shared" si="36"/>
        <v>0</v>
      </c>
      <c r="AN36" s="136">
        <f t="shared" si="36"/>
        <v>0</v>
      </c>
      <c r="AO36" s="136">
        <f t="shared" si="36"/>
        <v>0</v>
      </c>
      <c r="AP36" s="136">
        <f t="shared" si="37"/>
        <v>0</v>
      </c>
      <c r="AQ36" s="136">
        <f t="shared" si="37"/>
        <v>0</v>
      </c>
      <c r="AR36" s="136">
        <f t="shared" si="37"/>
        <v>0</v>
      </c>
      <c r="AS36" s="136">
        <f t="shared" si="37"/>
        <v>0</v>
      </c>
      <c r="AT36" s="136">
        <f t="shared" si="37"/>
        <v>0</v>
      </c>
      <c r="AU36" s="136">
        <f t="shared" si="37"/>
        <v>0</v>
      </c>
      <c r="AV36" s="136">
        <f t="shared" si="37"/>
        <v>0</v>
      </c>
      <c r="AW36" s="136">
        <f t="shared" si="10"/>
        <v>0</v>
      </c>
      <c r="AX36" s="137">
        <f t="shared" si="11"/>
        <v>22</v>
      </c>
      <c r="AY36" s="138">
        <v>15.059937601845863</v>
      </c>
      <c r="AZ36" s="138">
        <f t="shared" si="12"/>
        <v>20.117080038601284</v>
      </c>
      <c r="BA36" s="139"/>
      <c r="BB36" s="140" t="s">
        <v>69</v>
      </c>
      <c r="BC36" s="141">
        <f t="shared" si="13"/>
        <v>20.117080038601284</v>
      </c>
      <c r="BD36" s="139">
        <f t="shared" si="14"/>
        <v>0</v>
      </c>
      <c r="BE36" s="142">
        <f t="shared" si="15"/>
        <v>0.9144127290273311</v>
      </c>
      <c r="BF36" s="143">
        <f t="shared" si="16"/>
        <v>20.117080038601284</v>
      </c>
      <c r="BG36" s="144">
        <f t="shared" si="38"/>
        <v>0.9144127290273311</v>
      </c>
      <c r="BH36" s="144">
        <f t="shared" si="38"/>
        <v>0.9144127290273311</v>
      </c>
      <c r="BI36" s="144">
        <f t="shared" si="38"/>
        <v>0.9144127290273311</v>
      </c>
      <c r="BJ36" s="144">
        <f t="shared" si="38"/>
        <v>0.9144127290273311</v>
      </c>
      <c r="BK36" s="144">
        <f t="shared" si="38"/>
        <v>0.9144127290273311</v>
      </c>
      <c r="BL36" s="144">
        <f t="shared" si="38"/>
        <v>0.9144127290273311</v>
      </c>
      <c r="BM36" s="144">
        <f t="shared" si="38"/>
        <v>0.9144127290273311</v>
      </c>
      <c r="BN36" s="144">
        <f t="shared" si="38"/>
        <v>0.9144127290273311</v>
      </c>
      <c r="BO36" s="144">
        <f t="shared" si="38"/>
        <v>0.9144127290273311</v>
      </c>
      <c r="BP36" s="144">
        <f t="shared" si="38"/>
        <v>0.9144127290273311</v>
      </c>
      <c r="BQ36" s="144">
        <f t="shared" si="39"/>
        <v>0.9144127290273311</v>
      </c>
      <c r="BR36" s="144">
        <f t="shared" si="39"/>
        <v>0.9144127290273311</v>
      </c>
      <c r="BS36" s="144">
        <f t="shared" si="39"/>
        <v>0.9144127290273311</v>
      </c>
      <c r="BT36" s="144">
        <f t="shared" si="39"/>
        <v>0.9144127290273311</v>
      </c>
      <c r="BU36" s="144">
        <f t="shared" si="39"/>
        <v>0.9144127290273311</v>
      </c>
      <c r="BV36" s="144">
        <f t="shared" si="39"/>
        <v>0.9144127290273311</v>
      </c>
      <c r="BW36" s="144">
        <f t="shared" si="39"/>
        <v>0.9144127290273311</v>
      </c>
      <c r="BX36" s="144">
        <f t="shared" si="39"/>
        <v>0.9144127290273311</v>
      </c>
      <c r="BY36" s="144">
        <f t="shared" si="39"/>
        <v>0.9144127290273311</v>
      </c>
      <c r="BZ36" s="144">
        <f t="shared" si="39"/>
        <v>0.9144127290273311</v>
      </c>
      <c r="CA36" s="144">
        <f t="shared" si="40"/>
        <v>0.9144127290273311</v>
      </c>
      <c r="CB36" s="144">
        <f t="shared" si="40"/>
        <v>0.9144127290273311</v>
      </c>
      <c r="CC36" s="144">
        <f t="shared" si="40"/>
        <v>0</v>
      </c>
      <c r="CD36" s="144">
        <f t="shared" si="40"/>
        <v>0</v>
      </c>
      <c r="CE36" s="144">
        <f t="shared" si="40"/>
        <v>0</v>
      </c>
      <c r="CF36" s="144">
        <f t="shared" si="40"/>
        <v>0</v>
      </c>
      <c r="CG36" s="144">
        <f t="shared" si="40"/>
        <v>0</v>
      </c>
      <c r="CH36" s="144">
        <f t="shared" si="40"/>
        <v>0</v>
      </c>
      <c r="CI36" s="144">
        <f t="shared" si="40"/>
        <v>0</v>
      </c>
      <c r="CJ36" s="144">
        <f t="shared" si="40"/>
        <v>0</v>
      </c>
      <c r="CK36" s="144">
        <f t="shared" si="41"/>
        <v>0</v>
      </c>
      <c r="CL36" s="144">
        <f t="shared" si="41"/>
        <v>0</v>
      </c>
      <c r="CM36" s="144">
        <f t="shared" si="41"/>
        <v>0</v>
      </c>
      <c r="CN36" s="144">
        <f t="shared" si="41"/>
        <v>0</v>
      </c>
      <c r="CO36" s="144">
        <f t="shared" si="41"/>
        <v>0</v>
      </c>
      <c r="CP36" s="144">
        <f t="shared" si="41"/>
        <v>0</v>
      </c>
      <c r="CQ36" s="144">
        <f t="shared" si="41"/>
        <v>0</v>
      </c>
      <c r="CR36" s="144">
        <f t="shared" si="21"/>
        <v>0</v>
      </c>
      <c r="CS36" s="145"/>
      <c r="CT36" s="145" t="str">
        <f t="shared" si="22"/>
        <v>TRIANG</v>
      </c>
      <c r="CU36" s="145">
        <f>_XLL.RISKMEAN(DB36)</f>
        <v>14.803344986884234</v>
      </c>
      <c r="CV36" s="145">
        <f t="shared" si="23"/>
        <v>0.05</v>
      </c>
      <c r="CW36" s="145">
        <f t="shared" si="24"/>
        <v>0.95</v>
      </c>
      <c r="CX36" s="145">
        <f t="shared" si="25"/>
        <v>300</v>
      </c>
      <c r="CY36" s="145">
        <v>0</v>
      </c>
      <c r="CZ36" s="145">
        <f>IF(CT36="UNIFORM",_XLL.RISKUNIFORM(G36,I36,_XLL.RISKNAME(D36)),IF(CT36="TRIANG",_XLL.RISKTRIANG(G36,H36,I36,_XLL.RISKNAME(D36)),IF(CT36="DISCRETE",_XLL.RISKDISCRETE(CX36:CY36,CV36:CW36,_XLL.RISKNAME(D36)),0)))</f>
        <v>311.25901502702357</v>
      </c>
      <c r="DA36" s="145">
        <v>0</v>
      </c>
      <c r="DB36" s="145">
        <f>IF(CT36="DISCRETE",CZ36,_XLL.RISKDISCRETE(CZ36:DA36,CV36:CW36,_XLL.RISKNAME(D36)))</f>
        <v>0</v>
      </c>
      <c r="DC36" s="146" t="s">
        <v>167</v>
      </c>
    </row>
    <row r="37" spans="1:107" s="64" customFormat="1" ht="33.75">
      <c r="A37" s="132" t="s">
        <v>74</v>
      </c>
      <c r="B37" s="133" t="s">
        <v>168</v>
      </c>
      <c r="C37" s="133" t="s">
        <v>169</v>
      </c>
      <c r="D37" s="133" t="s">
        <v>170</v>
      </c>
      <c r="E37" s="133" t="s">
        <v>171</v>
      </c>
      <c r="F37" s="134">
        <v>5</v>
      </c>
      <c r="G37" s="133">
        <v>500</v>
      </c>
      <c r="H37" s="133">
        <v>2000</v>
      </c>
      <c r="I37" s="133">
        <v>4000</v>
      </c>
      <c r="J37" s="135">
        <v>39356</v>
      </c>
      <c r="K37" s="135">
        <v>39844</v>
      </c>
      <c r="L37" s="136">
        <f t="shared" si="34"/>
        <v>1</v>
      </c>
      <c r="M37" s="136">
        <f t="shared" si="34"/>
        <v>1</v>
      </c>
      <c r="N37" s="136">
        <f t="shared" si="34"/>
        <v>1</v>
      </c>
      <c r="O37" s="136">
        <f t="shared" si="34"/>
        <v>1</v>
      </c>
      <c r="P37" s="136">
        <f t="shared" si="34"/>
        <v>1</v>
      </c>
      <c r="Q37" s="136">
        <f t="shared" si="34"/>
        <v>1</v>
      </c>
      <c r="R37" s="136">
        <f t="shared" si="34"/>
        <v>1</v>
      </c>
      <c r="S37" s="136">
        <f t="shared" si="34"/>
        <v>1</v>
      </c>
      <c r="T37" s="136">
        <f t="shared" si="34"/>
        <v>1</v>
      </c>
      <c r="U37" s="136">
        <f t="shared" si="34"/>
        <v>1</v>
      </c>
      <c r="V37" s="136">
        <f t="shared" si="35"/>
        <v>1</v>
      </c>
      <c r="W37" s="136">
        <f t="shared" si="35"/>
        <v>1</v>
      </c>
      <c r="X37" s="136">
        <f t="shared" si="35"/>
        <v>1</v>
      </c>
      <c r="Y37" s="136">
        <f t="shared" si="35"/>
        <v>0</v>
      </c>
      <c r="Z37" s="136">
        <f t="shared" si="35"/>
        <v>0</v>
      </c>
      <c r="AA37" s="136">
        <f t="shared" si="35"/>
        <v>0</v>
      </c>
      <c r="AB37" s="136">
        <f t="shared" si="35"/>
        <v>0</v>
      </c>
      <c r="AC37" s="136">
        <f t="shared" si="35"/>
        <v>0</v>
      </c>
      <c r="AD37" s="136">
        <f t="shared" si="35"/>
        <v>0</v>
      </c>
      <c r="AE37" s="136">
        <f t="shared" si="35"/>
        <v>0</v>
      </c>
      <c r="AF37" s="136">
        <f t="shared" si="36"/>
        <v>0</v>
      </c>
      <c r="AG37" s="136">
        <f t="shared" si="36"/>
        <v>0</v>
      </c>
      <c r="AH37" s="136">
        <f t="shared" si="36"/>
        <v>0</v>
      </c>
      <c r="AI37" s="136">
        <f t="shared" si="36"/>
        <v>0</v>
      </c>
      <c r="AJ37" s="136">
        <f t="shared" si="36"/>
        <v>0</v>
      </c>
      <c r="AK37" s="136">
        <f t="shared" si="36"/>
        <v>0</v>
      </c>
      <c r="AL37" s="136">
        <f t="shared" si="36"/>
        <v>0</v>
      </c>
      <c r="AM37" s="136">
        <f t="shared" si="36"/>
        <v>0</v>
      </c>
      <c r="AN37" s="136">
        <f t="shared" si="36"/>
        <v>0</v>
      </c>
      <c r="AO37" s="136">
        <f t="shared" si="36"/>
        <v>0</v>
      </c>
      <c r="AP37" s="136">
        <f t="shared" si="37"/>
        <v>0</v>
      </c>
      <c r="AQ37" s="136">
        <f t="shared" si="37"/>
        <v>0</v>
      </c>
      <c r="AR37" s="136">
        <f t="shared" si="37"/>
        <v>0</v>
      </c>
      <c r="AS37" s="136">
        <f t="shared" si="37"/>
        <v>0</v>
      </c>
      <c r="AT37" s="136">
        <f t="shared" si="37"/>
        <v>0</v>
      </c>
      <c r="AU37" s="136">
        <f t="shared" si="37"/>
        <v>0</v>
      </c>
      <c r="AV37" s="136">
        <f t="shared" si="37"/>
        <v>0</v>
      </c>
      <c r="AW37" s="136">
        <f t="shared" si="10"/>
        <v>0</v>
      </c>
      <c r="AX37" s="137">
        <f t="shared" si="11"/>
        <v>13</v>
      </c>
      <c r="AY37" s="138">
        <v>111.39722966535611</v>
      </c>
      <c r="AZ37" s="138">
        <f t="shared" si="12"/>
        <v>148.80453322607028</v>
      </c>
      <c r="BA37" s="139"/>
      <c r="BB37" s="140" t="s">
        <v>69</v>
      </c>
      <c r="BC37" s="141">
        <f t="shared" si="13"/>
        <v>148.80453322607028</v>
      </c>
      <c r="BD37" s="139">
        <f t="shared" si="14"/>
        <v>0</v>
      </c>
      <c r="BE37" s="142">
        <f t="shared" si="15"/>
        <v>11.44650255585156</v>
      </c>
      <c r="BF37" s="143">
        <f t="shared" si="16"/>
        <v>148.80453322607028</v>
      </c>
      <c r="BG37" s="144">
        <f t="shared" si="38"/>
        <v>11.44650255585156</v>
      </c>
      <c r="BH37" s="144">
        <f t="shared" si="38"/>
        <v>11.44650255585156</v>
      </c>
      <c r="BI37" s="144">
        <f t="shared" si="38"/>
        <v>11.44650255585156</v>
      </c>
      <c r="BJ37" s="144">
        <f t="shared" si="38"/>
        <v>11.44650255585156</v>
      </c>
      <c r="BK37" s="144">
        <f t="shared" si="38"/>
        <v>11.44650255585156</v>
      </c>
      <c r="BL37" s="144">
        <f t="shared" si="38"/>
        <v>11.44650255585156</v>
      </c>
      <c r="BM37" s="144">
        <f t="shared" si="38"/>
        <v>11.44650255585156</v>
      </c>
      <c r="BN37" s="144">
        <f t="shared" si="38"/>
        <v>11.44650255585156</v>
      </c>
      <c r="BO37" s="144">
        <f t="shared" si="38"/>
        <v>11.44650255585156</v>
      </c>
      <c r="BP37" s="144">
        <f t="shared" si="38"/>
        <v>11.44650255585156</v>
      </c>
      <c r="BQ37" s="144">
        <f t="shared" si="39"/>
        <v>11.44650255585156</v>
      </c>
      <c r="BR37" s="144">
        <f t="shared" si="39"/>
        <v>11.44650255585156</v>
      </c>
      <c r="BS37" s="144">
        <f t="shared" si="39"/>
        <v>11.44650255585156</v>
      </c>
      <c r="BT37" s="144">
        <f t="shared" si="39"/>
        <v>0</v>
      </c>
      <c r="BU37" s="144">
        <f t="shared" si="39"/>
        <v>0</v>
      </c>
      <c r="BV37" s="144">
        <f t="shared" si="39"/>
        <v>0</v>
      </c>
      <c r="BW37" s="144">
        <f t="shared" si="39"/>
        <v>0</v>
      </c>
      <c r="BX37" s="144">
        <f t="shared" si="39"/>
        <v>0</v>
      </c>
      <c r="BY37" s="144">
        <f t="shared" si="39"/>
        <v>0</v>
      </c>
      <c r="BZ37" s="144">
        <f t="shared" si="39"/>
        <v>0</v>
      </c>
      <c r="CA37" s="144">
        <f t="shared" si="40"/>
        <v>0</v>
      </c>
      <c r="CB37" s="144">
        <f t="shared" si="40"/>
        <v>0</v>
      </c>
      <c r="CC37" s="144">
        <f t="shared" si="40"/>
        <v>0</v>
      </c>
      <c r="CD37" s="144">
        <f t="shared" si="40"/>
        <v>0</v>
      </c>
      <c r="CE37" s="144">
        <f t="shared" si="40"/>
        <v>0</v>
      </c>
      <c r="CF37" s="144">
        <f t="shared" si="40"/>
        <v>0</v>
      </c>
      <c r="CG37" s="144">
        <f t="shared" si="40"/>
        <v>0</v>
      </c>
      <c r="CH37" s="144">
        <f t="shared" si="40"/>
        <v>0</v>
      </c>
      <c r="CI37" s="144">
        <f t="shared" si="40"/>
        <v>0</v>
      </c>
      <c r="CJ37" s="144">
        <f t="shared" si="40"/>
        <v>0</v>
      </c>
      <c r="CK37" s="144">
        <f t="shared" si="41"/>
        <v>0</v>
      </c>
      <c r="CL37" s="144">
        <f t="shared" si="41"/>
        <v>0</v>
      </c>
      <c r="CM37" s="144">
        <f t="shared" si="41"/>
        <v>0</v>
      </c>
      <c r="CN37" s="144">
        <f t="shared" si="41"/>
        <v>0</v>
      </c>
      <c r="CO37" s="144">
        <f t="shared" si="41"/>
        <v>0</v>
      </c>
      <c r="CP37" s="144">
        <f t="shared" si="41"/>
        <v>0</v>
      </c>
      <c r="CQ37" s="144">
        <f t="shared" si="41"/>
        <v>0</v>
      </c>
      <c r="CR37" s="144">
        <f t="shared" si="21"/>
        <v>0</v>
      </c>
      <c r="CS37" s="145"/>
      <c r="CT37" s="145" t="str">
        <f t="shared" si="22"/>
        <v>TRIANG</v>
      </c>
      <c r="CU37" s="145">
        <f>_XLL.RISKMEAN(DB37)</f>
        <v>108.55839013179278</v>
      </c>
      <c r="CV37" s="145">
        <f t="shared" si="23"/>
        <v>0.05</v>
      </c>
      <c r="CW37" s="145">
        <f t="shared" si="24"/>
        <v>0.95</v>
      </c>
      <c r="CX37" s="145">
        <f t="shared" si="25"/>
        <v>2000</v>
      </c>
      <c r="CY37" s="145">
        <v>0</v>
      </c>
      <c r="CZ37" s="145">
        <f>IF(CT37="UNIFORM",_XLL.RISKUNIFORM(G37,I37,_XLL.RISKNAME(D37)),IF(CT37="TRIANG",_XLL.RISKTRIANG(G37,H37,I37,_XLL.RISKNAME(D37)),IF(CT37="DISCRETE",_XLL.RISKDISCRETE(CX37:CY37,CV37:CW37,_XLL.RISKNAME(D37)),0)))</f>
        <v>1062.8626543477458</v>
      </c>
      <c r="DA37" s="145">
        <v>0</v>
      </c>
      <c r="DB37" s="145">
        <f>IF(CT37="DISCRETE",CZ37,_XLL.RISKDISCRETE(CZ37:DA37,CV37:CW37,_XLL.RISKNAME(D37)))</f>
        <v>0</v>
      </c>
      <c r="DC37" s="146" t="s">
        <v>167</v>
      </c>
    </row>
    <row r="38" spans="1:107" s="64" customFormat="1" ht="22.5">
      <c r="A38" s="132" t="s">
        <v>74</v>
      </c>
      <c r="B38" s="133" t="s">
        <v>172</v>
      </c>
      <c r="C38" s="133" t="s">
        <v>173</v>
      </c>
      <c r="D38" s="133" t="s">
        <v>174</v>
      </c>
      <c r="E38" s="133" t="s">
        <v>175</v>
      </c>
      <c r="F38" s="134">
        <v>10</v>
      </c>
      <c r="G38" s="133">
        <v>350</v>
      </c>
      <c r="H38" s="133">
        <v>750</v>
      </c>
      <c r="I38" s="133">
        <v>2000</v>
      </c>
      <c r="J38" s="135">
        <v>39356</v>
      </c>
      <c r="K38" s="135">
        <v>39844</v>
      </c>
      <c r="L38" s="136">
        <f t="shared" si="34"/>
        <v>1</v>
      </c>
      <c r="M38" s="136">
        <f t="shared" si="34"/>
        <v>1</v>
      </c>
      <c r="N38" s="136">
        <f t="shared" si="34"/>
        <v>1</v>
      </c>
      <c r="O38" s="136">
        <f t="shared" si="34"/>
        <v>1</v>
      </c>
      <c r="P38" s="136">
        <f t="shared" si="34"/>
        <v>1</v>
      </c>
      <c r="Q38" s="136">
        <f t="shared" si="34"/>
        <v>1</v>
      </c>
      <c r="R38" s="136">
        <f t="shared" si="34"/>
        <v>1</v>
      </c>
      <c r="S38" s="136">
        <f t="shared" si="34"/>
        <v>1</v>
      </c>
      <c r="T38" s="136">
        <f t="shared" si="34"/>
        <v>1</v>
      </c>
      <c r="U38" s="136">
        <f t="shared" si="34"/>
        <v>1</v>
      </c>
      <c r="V38" s="136">
        <f t="shared" si="35"/>
        <v>1</v>
      </c>
      <c r="W38" s="136">
        <f t="shared" si="35"/>
        <v>1</v>
      </c>
      <c r="X38" s="136">
        <f t="shared" si="35"/>
        <v>1</v>
      </c>
      <c r="Y38" s="136">
        <f t="shared" si="35"/>
        <v>0</v>
      </c>
      <c r="Z38" s="136">
        <f t="shared" si="35"/>
        <v>0</v>
      </c>
      <c r="AA38" s="136">
        <f t="shared" si="35"/>
        <v>0</v>
      </c>
      <c r="AB38" s="136">
        <f t="shared" si="35"/>
        <v>0</v>
      </c>
      <c r="AC38" s="136">
        <f t="shared" si="35"/>
        <v>0</v>
      </c>
      <c r="AD38" s="136">
        <f t="shared" si="35"/>
        <v>0</v>
      </c>
      <c r="AE38" s="136">
        <f t="shared" si="35"/>
        <v>0</v>
      </c>
      <c r="AF38" s="136">
        <f t="shared" si="36"/>
        <v>0</v>
      </c>
      <c r="AG38" s="136">
        <f t="shared" si="36"/>
        <v>0</v>
      </c>
      <c r="AH38" s="136">
        <f t="shared" si="36"/>
        <v>0</v>
      </c>
      <c r="AI38" s="136">
        <f t="shared" si="36"/>
        <v>0</v>
      </c>
      <c r="AJ38" s="136">
        <f t="shared" si="36"/>
        <v>0</v>
      </c>
      <c r="AK38" s="136">
        <f t="shared" si="36"/>
        <v>0</v>
      </c>
      <c r="AL38" s="136">
        <f t="shared" si="36"/>
        <v>0</v>
      </c>
      <c r="AM38" s="136">
        <f t="shared" si="36"/>
        <v>0</v>
      </c>
      <c r="AN38" s="136">
        <f t="shared" si="36"/>
        <v>0</v>
      </c>
      <c r="AO38" s="136">
        <f t="shared" si="36"/>
        <v>0</v>
      </c>
      <c r="AP38" s="136">
        <f t="shared" si="37"/>
        <v>0</v>
      </c>
      <c r="AQ38" s="136">
        <f t="shared" si="37"/>
        <v>0</v>
      </c>
      <c r="AR38" s="136">
        <f t="shared" si="37"/>
        <v>0</v>
      </c>
      <c r="AS38" s="136">
        <f t="shared" si="37"/>
        <v>0</v>
      </c>
      <c r="AT38" s="136">
        <f t="shared" si="37"/>
        <v>0</v>
      </c>
      <c r="AU38" s="136">
        <f t="shared" si="37"/>
        <v>0</v>
      </c>
      <c r="AV38" s="136">
        <f t="shared" si="37"/>
        <v>0</v>
      </c>
      <c r="AW38" s="136">
        <f t="shared" si="10"/>
        <v>0</v>
      </c>
      <c r="AX38" s="137">
        <f t="shared" si="11"/>
        <v>13</v>
      </c>
      <c r="AY38" s="138">
        <v>102.4165685033242</v>
      </c>
      <c r="AZ38" s="138">
        <f t="shared" si="12"/>
        <v>136.80815686830834</v>
      </c>
      <c r="BA38" s="139"/>
      <c r="BB38" s="140" t="s">
        <v>69</v>
      </c>
      <c r="BC38" s="141">
        <f t="shared" si="13"/>
        <v>136.80815686830834</v>
      </c>
      <c r="BD38" s="139">
        <f t="shared" si="14"/>
        <v>0</v>
      </c>
      <c r="BE38" s="142">
        <f t="shared" si="15"/>
        <v>10.523704374485257</v>
      </c>
      <c r="BF38" s="143">
        <f t="shared" si="16"/>
        <v>136.80815686830834</v>
      </c>
      <c r="BG38" s="144">
        <f t="shared" si="38"/>
        <v>10.523704374485257</v>
      </c>
      <c r="BH38" s="144">
        <f t="shared" si="38"/>
        <v>10.523704374485257</v>
      </c>
      <c r="BI38" s="144">
        <f t="shared" si="38"/>
        <v>10.523704374485257</v>
      </c>
      <c r="BJ38" s="144">
        <f t="shared" si="38"/>
        <v>10.523704374485257</v>
      </c>
      <c r="BK38" s="144">
        <f t="shared" si="38"/>
        <v>10.523704374485257</v>
      </c>
      <c r="BL38" s="144">
        <f t="shared" si="38"/>
        <v>10.523704374485257</v>
      </c>
      <c r="BM38" s="144">
        <f t="shared" si="38"/>
        <v>10.523704374485257</v>
      </c>
      <c r="BN38" s="144">
        <f t="shared" si="38"/>
        <v>10.523704374485257</v>
      </c>
      <c r="BO38" s="144">
        <f t="shared" si="38"/>
        <v>10.523704374485257</v>
      </c>
      <c r="BP38" s="144">
        <f t="shared" si="38"/>
        <v>10.523704374485257</v>
      </c>
      <c r="BQ38" s="144">
        <f t="shared" si="39"/>
        <v>10.523704374485257</v>
      </c>
      <c r="BR38" s="144">
        <f t="shared" si="39"/>
        <v>10.523704374485257</v>
      </c>
      <c r="BS38" s="144">
        <f t="shared" si="39"/>
        <v>10.523704374485257</v>
      </c>
      <c r="BT38" s="144">
        <f t="shared" si="39"/>
        <v>0</v>
      </c>
      <c r="BU38" s="144">
        <f t="shared" si="39"/>
        <v>0</v>
      </c>
      <c r="BV38" s="144">
        <f t="shared" si="39"/>
        <v>0</v>
      </c>
      <c r="BW38" s="144">
        <f t="shared" si="39"/>
        <v>0</v>
      </c>
      <c r="BX38" s="144">
        <f t="shared" si="39"/>
        <v>0</v>
      </c>
      <c r="BY38" s="144">
        <f t="shared" si="39"/>
        <v>0</v>
      </c>
      <c r="BZ38" s="144">
        <f t="shared" si="39"/>
        <v>0</v>
      </c>
      <c r="CA38" s="144">
        <f t="shared" si="40"/>
        <v>0</v>
      </c>
      <c r="CB38" s="144">
        <f t="shared" si="40"/>
        <v>0</v>
      </c>
      <c r="CC38" s="144">
        <f t="shared" si="40"/>
        <v>0</v>
      </c>
      <c r="CD38" s="144">
        <f t="shared" si="40"/>
        <v>0</v>
      </c>
      <c r="CE38" s="144">
        <f t="shared" si="40"/>
        <v>0</v>
      </c>
      <c r="CF38" s="144">
        <f t="shared" si="40"/>
        <v>0</v>
      </c>
      <c r="CG38" s="144">
        <f t="shared" si="40"/>
        <v>0</v>
      </c>
      <c r="CH38" s="144">
        <f t="shared" si="40"/>
        <v>0</v>
      </c>
      <c r="CI38" s="144">
        <f t="shared" si="40"/>
        <v>0</v>
      </c>
      <c r="CJ38" s="144">
        <f t="shared" si="40"/>
        <v>0</v>
      </c>
      <c r="CK38" s="144">
        <f t="shared" si="41"/>
        <v>0</v>
      </c>
      <c r="CL38" s="144">
        <f t="shared" si="41"/>
        <v>0</v>
      </c>
      <c r="CM38" s="144">
        <f t="shared" si="41"/>
        <v>0</v>
      </c>
      <c r="CN38" s="144">
        <f t="shared" si="41"/>
        <v>0</v>
      </c>
      <c r="CO38" s="144">
        <f t="shared" si="41"/>
        <v>0</v>
      </c>
      <c r="CP38" s="144">
        <f t="shared" si="41"/>
        <v>0</v>
      </c>
      <c r="CQ38" s="144">
        <f t="shared" si="41"/>
        <v>0</v>
      </c>
      <c r="CR38" s="144">
        <f t="shared" si="21"/>
        <v>0</v>
      </c>
      <c r="CS38" s="145"/>
      <c r="CT38" s="145" t="str">
        <f t="shared" si="22"/>
        <v>TRIANG</v>
      </c>
      <c r="CU38" s="145">
        <f>_XLL.RISKMEAN(DB38)</f>
        <v>104.7339920725042</v>
      </c>
      <c r="CV38" s="145">
        <f t="shared" si="23"/>
        <v>0.1</v>
      </c>
      <c r="CW38" s="145">
        <f t="shared" si="24"/>
        <v>0.9</v>
      </c>
      <c r="CX38" s="145">
        <f t="shared" si="25"/>
        <v>750</v>
      </c>
      <c r="CY38" s="145">
        <v>0</v>
      </c>
      <c r="CZ38" s="145">
        <f>IF(CT38="UNIFORM",_XLL.RISKUNIFORM(G38,I38,_XLL.RISKNAME(D38)),IF(CT38="TRIANG",_XLL.RISKTRIANG(G38,H38,I38,_XLL.RISKNAME(D38)),IF(CT38="DISCRETE",_XLL.RISKDISCRETE(CX38:CY38,CV38:CW38,_XLL.RISKNAME(D38)),0)))</f>
        <v>987.887026661799</v>
      </c>
      <c r="DA38" s="145">
        <v>0</v>
      </c>
      <c r="DB38" s="145">
        <f>IF(CT38="DISCRETE",CZ38,_XLL.RISKDISCRETE(CZ38:DA38,CV38:CW38,_XLL.RISKNAME(D38)))</f>
        <v>0</v>
      </c>
      <c r="DC38" s="146" t="s">
        <v>167</v>
      </c>
    </row>
    <row r="39" spans="1:107" s="64" customFormat="1" ht="90">
      <c r="A39" s="147" t="s">
        <v>46</v>
      </c>
      <c r="B39" s="148" t="s">
        <v>176</v>
      </c>
      <c r="C39" s="148" t="s">
        <v>177</v>
      </c>
      <c r="D39" s="148" t="s">
        <v>178</v>
      </c>
      <c r="E39" s="148" t="s">
        <v>179</v>
      </c>
      <c r="F39" s="149">
        <v>2.5</v>
      </c>
      <c r="G39" s="148"/>
      <c r="H39" s="148">
        <v>12.5</v>
      </c>
      <c r="I39" s="148"/>
      <c r="J39" s="150">
        <v>39356</v>
      </c>
      <c r="K39" s="150">
        <v>39903</v>
      </c>
      <c r="L39" s="151">
        <f t="shared" si="34"/>
        <v>1</v>
      </c>
      <c r="M39" s="151">
        <f t="shared" si="34"/>
        <v>1</v>
      </c>
      <c r="N39" s="151">
        <f t="shared" si="34"/>
        <v>1</v>
      </c>
      <c r="O39" s="151">
        <f t="shared" si="34"/>
        <v>1</v>
      </c>
      <c r="P39" s="151">
        <f t="shared" si="34"/>
        <v>1</v>
      </c>
      <c r="Q39" s="151">
        <f t="shared" si="34"/>
        <v>1</v>
      </c>
      <c r="R39" s="151">
        <f t="shared" si="34"/>
        <v>1</v>
      </c>
      <c r="S39" s="151">
        <f t="shared" si="34"/>
        <v>1</v>
      </c>
      <c r="T39" s="151">
        <f t="shared" si="34"/>
        <v>1</v>
      </c>
      <c r="U39" s="151">
        <f t="shared" si="34"/>
        <v>1</v>
      </c>
      <c r="V39" s="151">
        <f t="shared" si="35"/>
        <v>1</v>
      </c>
      <c r="W39" s="151">
        <f t="shared" si="35"/>
        <v>1</v>
      </c>
      <c r="X39" s="151">
        <f t="shared" si="35"/>
        <v>1</v>
      </c>
      <c r="Y39" s="151">
        <f t="shared" si="35"/>
        <v>1</v>
      </c>
      <c r="Z39" s="151">
        <f t="shared" si="35"/>
        <v>1</v>
      </c>
      <c r="AA39" s="151">
        <f t="shared" si="35"/>
        <v>0</v>
      </c>
      <c r="AB39" s="151">
        <f t="shared" si="35"/>
        <v>0</v>
      </c>
      <c r="AC39" s="151">
        <f t="shared" si="35"/>
        <v>0</v>
      </c>
      <c r="AD39" s="151">
        <f t="shared" si="35"/>
        <v>0</v>
      </c>
      <c r="AE39" s="151">
        <f t="shared" si="35"/>
        <v>0</v>
      </c>
      <c r="AF39" s="151">
        <f t="shared" si="36"/>
        <v>0</v>
      </c>
      <c r="AG39" s="151">
        <f t="shared" si="36"/>
        <v>0</v>
      </c>
      <c r="AH39" s="151">
        <f t="shared" si="36"/>
        <v>0</v>
      </c>
      <c r="AI39" s="151">
        <f t="shared" si="36"/>
        <v>0</v>
      </c>
      <c r="AJ39" s="151">
        <f t="shared" si="36"/>
        <v>0</v>
      </c>
      <c r="AK39" s="151">
        <f t="shared" si="36"/>
        <v>0</v>
      </c>
      <c r="AL39" s="151">
        <f t="shared" si="36"/>
        <v>0</v>
      </c>
      <c r="AM39" s="151">
        <f t="shared" si="36"/>
        <v>0</v>
      </c>
      <c r="AN39" s="151">
        <f t="shared" si="36"/>
        <v>0</v>
      </c>
      <c r="AO39" s="151">
        <f t="shared" si="36"/>
        <v>0</v>
      </c>
      <c r="AP39" s="151">
        <f t="shared" si="37"/>
        <v>0</v>
      </c>
      <c r="AQ39" s="151">
        <f t="shared" si="37"/>
        <v>0</v>
      </c>
      <c r="AR39" s="151">
        <f t="shared" si="37"/>
        <v>0</v>
      </c>
      <c r="AS39" s="151">
        <f t="shared" si="37"/>
        <v>0</v>
      </c>
      <c r="AT39" s="151">
        <f t="shared" si="37"/>
        <v>0</v>
      </c>
      <c r="AU39" s="151">
        <f t="shared" si="37"/>
        <v>0</v>
      </c>
      <c r="AV39" s="151">
        <f t="shared" si="37"/>
        <v>0</v>
      </c>
      <c r="AW39" s="151">
        <f t="shared" si="10"/>
        <v>0</v>
      </c>
      <c r="AX39" s="152">
        <f t="shared" si="11"/>
        <v>15</v>
      </c>
      <c r="AY39" s="153">
        <v>0.3125</v>
      </c>
      <c r="AZ39" s="153">
        <f t="shared" si="12"/>
        <v>0.417437819350086</v>
      </c>
      <c r="BA39" s="154"/>
      <c r="BB39" s="155">
        <v>100</v>
      </c>
      <c r="BC39" s="156">
        <f t="shared" si="13"/>
        <v>0.417437819350086</v>
      </c>
      <c r="BD39" s="154">
        <f t="shared" si="14"/>
        <v>0</v>
      </c>
      <c r="BE39" s="157">
        <f t="shared" si="15"/>
        <v>0.0278291879566724</v>
      </c>
      <c r="BF39" s="158">
        <f t="shared" si="16"/>
        <v>0.417437819350086</v>
      </c>
      <c r="BG39" s="159">
        <f t="shared" si="38"/>
        <v>0.0278291879566724</v>
      </c>
      <c r="BH39" s="159">
        <f t="shared" si="38"/>
        <v>0.0278291879566724</v>
      </c>
      <c r="BI39" s="159">
        <f t="shared" si="38"/>
        <v>0.0278291879566724</v>
      </c>
      <c r="BJ39" s="159">
        <f t="shared" si="38"/>
        <v>0.0278291879566724</v>
      </c>
      <c r="BK39" s="159">
        <f t="shared" si="38"/>
        <v>0.0278291879566724</v>
      </c>
      <c r="BL39" s="159">
        <f t="shared" si="38"/>
        <v>0.0278291879566724</v>
      </c>
      <c r="BM39" s="159">
        <f t="shared" si="38"/>
        <v>0.0278291879566724</v>
      </c>
      <c r="BN39" s="159">
        <f t="shared" si="38"/>
        <v>0.0278291879566724</v>
      </c>
      <c r="BO39" s="159">
        <f t="shared" si="38"/>
        <v>0.0278291879566724</v>
      </c>
      <c r="BP39" s="159">
        <f t="shared" si="38"/>
        <v>0.0278291879566724</v>
      </c>
      <c r="BQ39" s="159">
        <f t="shared" si="39"/>
        <v>0.0278291879566724</v>
      </c>
      <c r="BR39" s="159">
        <f t="shared" si="39"/>
        <v>0.0278291879566724</v>
      </c>
      <c r="BS39" s="159">
        <f t="shared" si="39"/>
        <v>0.0278291879566724</v>
      </c>
      <c r="BT39" s="159">
        <f t="shared" si="39"/>
        <v>0.0278291879566724</v>
      </c>
      <c r="BU39" s="159">
        <f t="shared" si="39"/>
        <v>0.0278291879566724</v>
      </c>
      <c r="BV39" s="159">
        <f t="shared" si="39"/>
        <v>0</v>
      </c>
      <c r="BW39" s="159">
        <f t="shared" si="39"/>
        <v>0</v>
      </c>
      <c r="BX39" s="159">
        <f t="shared" si="39"/>
        <v>0</v>
      </c>
      <c r="BY39" s="159">
        <f t="shared" si="39"/>
        <v>0</v>
      </c>
      <c r="BZ39" s="159">
        <f t="shared" si="39"/>
        <v>0</v>
      </c>
      <c r="CA39" s="159">
        <f t="shared" si="40"/>
        <v>0</v>
      </c>
      <c r="CB39" s="159">
        <f t="shared" si="40"/>
        <v>0</v>
      </c>
      <c r="CC39" s="159">
        <f t="shared" si="40"/>
        <v>0</v>
      </c>
      <c r="CD39" s="159">
        <f t="shared" si="40"/>
        <v>0</v>
      </c>
      <c r="CE39" s="159">
        <f t="shared" si="40"/>
        <v>0</v>
      </c>
      <c r="CF39" s="159">
        <f t="shared" si="40"/>
        <v>0</v>
      </c>
      <c r="CG39" s="159">
        <f t="shared" si="40"/>
        <v>0</v>
      </c>
      <c r="CH39" s="159">
        <f t="shared" si="40"/>
        <v>0</v>
      </c>
      <c r="CI39" s="159">
        <f t="shared" si="40"/>
        <v>0</v>
      </c>
      <c r="CJ39" s="159">
        <f t="shared" si="40"/>
        <v>0</v>
      </c>
      <c r="CK39" s="159">
        <f t="shared" si="41"/>
        <v>0</v>
      </c>
      <c r="CL39" s="159">
        <f t="shared" si="41"/>
        <v>0</v>
      </c>
      <c r="CM39" s="159">
        <f t="shared" si="41"/>
        <v>0</v>
      </c>
      <c r="CN39" s="159">
        <f t="shared" si="41"/>
        <v>0</v>
      </c>
      <c r="CO39" s="159">
        <f t="shared" si="41"/>
        <v>0</v>
      </c>
      <c r="CP39" s="159">
        <f t="shared" si="41"/>
        <v>0</v>
      </c>
      <c r="CQ39" s="159">
        <f t="shared" si="41"/>
        <v>0</v>
      </c>
      <c r="CR39" s="159">
        <f t="shared" si="21"/>
        <v>0</v>
      </c>
      <c r="CS39" s="160"/>
      <c r="CT39" s="160" t="str">
        <f t="shared" si="22"/>
        <v>DISCRETE</v>
      </c>
      <c r="CU39" s="160">
        <f>_XLL.RISKMEAN(DB39)</f>
        <v>0.3125</v>
      </c>
      <c r="CV39" s="160">
        <f t="shared" si="23"/>
        <v>0.025</v>
      </c>
      <c r="CW39" s="160">
        <f t="shared" si="24"/>
        <v>0.975</v>
      </c>
      <c r="CX39" s="160">
        <f t="shared" si="25"/>
        <v>12.5</v>
      </c>
      <c r="CY39" s="160">
        <v>0</v>
      </c>
      <c r="CZ39" s="160">
        <f>IF(CT39="UNIFORM",_XLL.RISKUNIFORM(G39,I39,_XLL.RISKNAME(D39)),IF(CT39="TRIANG",_XLL.RISKTRIANG(G39,H39,I39,_XLL.RISKNAME(D39)),IF(CT39="DISCRETE",_XLL.RISKDISCRETE(CX39:CY39,CV39:CW39,_XLL.RISKNAME(D39)),0)))</f>
        <v>0</v>
      </c>
      <c r="DA39" s="160">
        <v>0</v>
      </c>
      <c r="DB39" s="160">
        <f>IF(CT39="DISCRETE",CZ39,_XLL.RISKDISCRETE(CZ39:DA39,CV39:CW39,_XLL.RISKNAME(D39)))</f>
        <v>0</v>
      </c>
      <c r="DC39" s="161" t="s">
        <v>180</v>
      </c>
    </row>
    <row r="40" spans="1:107" s="64" customFormat="1" ht="33.75">
      <c r="A40" s="147" t="s">
        <v>52</v>
      </c>
      <c r="B40" s="148" t="s">
        <v>181</v>
      </c>
      <c r="C40" s="148" t="s">
        <v>182</v>
      </c>
      <c r="D40" s="148" t="s">
        <v>183</v>
      </c>
      <c r="E40" s="148" t="s">
        <v>184</v>
      </c>
      <c r="F40" s="149">
        <v>5</v>
      </c>
      <c r="G40" s="148">
        <v>0</v>
      </c>
      <c r="H40" s="148"/>
      <c r="I40" s="148">
        <v>100</v>
      </c>
      <c r="J40" s="150">
        <v>39094</v>
      </c>
      <c r="K40" s="150">
        <v>39751</v>
      </c>
      <c r="L40" s="151">
        <f t="shared" si="34"/>
        <v>1</v>
      </c>
      <c r="M40" s="151">
        <f t="shared" si="34"/>
        <v>1</v>
      </c>
      <c r="N40" s="151">
        <f t="shared" si="34"/>
        <v>1</v>
      </c>
      <c r="O40" s="151">
        <f t="shared" si="34"/>
        <v>1</v>
      </c>
      <c r="P40" s="151">
        <f t="shared" si="34"/>
        <v>1</v>
      </c>
      <c r="Q40" s="151">
        <f t="shared" si="34"/>
        <v>1</v>
      </c>
      <c r="R40" s="151">
        <f t="shared" si="34"/>
        <v>1</v>
      </c>
      <c r="S40" s="151">
        <f t="shared" si="34"/>
        <v>1</v>
      </c>
      <c r="T40" s="151">
        <f t="shared" si="34"/>
        <v>1</v>
      </c>
      <c r="U40" s="151">
        <f t="shared" si="34"/>
        <v>0</v>
      </c>
      <c r="V40" s="151">
        <f t="shared" si="35"/>
        <v>0</v>
      </c>
      <c r="W40" s="151">
        <f t="shared" si="35"/>
        <v>0</v>
      </c>
      <c r="X40" s="151">
        <f t="shared" si="35"/>
        <v>0</v>
      </c>
      <c r="Y40" s="151">
        <f t="shared" si="35"/>
        <v>0</v>
      </c>
      <c r="Z40" s="151">
        <f t="shared" si="35"/>
        <v>0</v>
      </c>
      <c r="AA40" s="151">
        <f t="shared" si="35"/>
        <v>0</v>
      </c>
      <c r="AB40" s="151">
        <f t="shared" si="35"/>
        <v>0</v>
      </c>
      <c r="AC40" s="151">
        <f t="shared" si="35"/>
        <v>0</v>
      </c>
      <c r="AD40" s="151">
        <f t="shared" si="35"/>
        <v>0</v>
      </c>
      <c r="AE40" s="151">
        <f t="shared" si="35"/>
        <v>0</v>
      </c>
      <c r="AF40" s="151">
        <f t="shared" si="36"/>
        <v>0</v>
      </c>
      <c r="AG40" s="151">
        <f t="shared" si="36"/>
        <v>0</v>
      </c>
      <c r="AH40" s="151">
        <f t="shared" si="36"/>
        <v>0</v>
      </c>
      <c r="AI40" s="151">
        <f t="shared" si="36"/>
        <v>0</v>
      </c>
      <c r="AJ40" s="151">
        <f t="shared" si="36"/>
        <v>0</v>
      </c>
      <c r="AK40" s="151">
        <f t="shared" si="36"/>
        <v>0</v>
      </c>
      <c r="AL40" s="151">
        <f t="shared" si="36"/>
        <v>0</v>
      </c>
      <c r="AM40" s="151">
        <f t="shared" si="36"/>
        <v>0</v>
      </c>
      <c r="AN40" s="151">
        <f t="shared" si="36"/>
        <v>0</v>
      </c>
      <c r="AO40" s="151">
        <f t="shared" si="36"/>
        <v>0</v>
      </c>
      <c r="AP40" s="151">
        <f t="shared" si="37"/>
        <v>0</v>
      </c>
      <c r="AQ40" s="151">
        <f t="shared" si="37"/>
        <v>0</v>
      </c>
      <c r="AR40" s="151">
        <f t="shared" si="37"/>
        <v>0</v>
      </c>
      <c r="AS40" s="151">
        <f t="shared" si="37"/>
        <v>0</v>
      </c>
      <c r="AT40" s="151">
        <f t="shared" si="37"/>
        <v>0</v>
      </c>
      <c r="AU40" s="151">
        <f t="shared" si="37"/>
        <v>0</v>
      </c>
      <c r="AV40" s="151">
        <f t="shared" si="37"/>
        <v>0</v>
      </c>
      <c r="AW40" s="151">
        <f t="shared" si="10"/>
        <v>0</v>
      </c>
      <c r="AX40" s="152">
        <f t="shared" si="11"/>
        <v>9</v>
      </c>
      <c r="AY40" s="153">
        <v>2.6633236171677708</v>
      </c>
      <c r="AZ40" s="153">
        <f t="shared" si="12"/>
        <v>3.5576704095171126</v>
      </c>
      <c r="BA40" s="154"/>
      <c r="BB40" s="155" t="s">
        <v>69</v>
      </c>
      <c r="BC40" s="156">
        <f t="shared" si="13"/>
        <v>3.5576704095171126</v>
      </c>
      <c r="BD40" s="154">
        <f t="shared" si="14"/>
        <v>0</v>
      </c>
      <c r="BE40" s="157">
        <f t="shared" si="15"/>
        <v>0.39529671216856804</v>
      </c>
      <c r="BF40" s="158">
        <f t="shared" si="16"/>
        <v>3.5576704095171126</v>
      </c>
      <c r="BG40" s="159">
        <f t="shared" si="38"/>
        <v>0.39529671216856804</v>
      </c>
      <c r="BH40" s="159">
        <f t="shared" si="38"/>
        <v>0.39529671216856804</v>
      </c>
      <c r="BI40" s="159">
        <f t="shared" si="38"/>
        <v>0.39529671216856804</v>
      </c>
      <c r="BJ40" s="159">
        <f t="shared" si="38"/>
        <v>0.39529671216856804</v>
      </c>
      <c r="BK40" s="159">
        <f t="shared" si="38"/>
        <v>0.39529671216856804</v>
      </c>
      <c r="BL40" s="159">
        <f t="shared" si="38"/>
        <v>0.39529671216856804</v>
      </c>
      <c r="BM40" s="159">
        <f t="shared" si="38"/>
        <v>0.39529671216856804</v>
      </c>
      <c r="BN40" s="159">
        <f t="shared" si="38"/>
        <v>0.39529671216856804</v>
      </c>
      <c r="BO40" s="159">
        <f t="shared" si="38"/>
        <v>0.39529671216856804</v>
      </c>
      <c r="BP40" s="159">
        <f t="shared" si="38"/>
        <v>0</v>
      </c>
      <c r="BQ40" s="159">
        <f t="shared" si="39"/>
        <v>0</v>
      </c>
      <c r="BR40" s="159">
        <f t="shared" si="39"/>
        <v>0</v>
      </c>
      <c r="BS40" s="159">
        <f t="shared" si="39"/>
        <v>0</v>
      </c>
      <c r="BT40" s="159">
        <f t="shared" si="39"/>
        <v>0</v>
      </c>
      <c r="BU40" s="159">
        <f t="shared" si="39"/>
        <v>0</v>
      </c>
      <c r="BV40" s="159">
        <f t="shared" si="39"/>
        <v>0</v>
      </c>
      <c r="BW40" s="159">
        <f t="shared" si="39"/>
        <v>0</v>
      </c>
      <c r="BX40" s="159">
        <f t="shared" si="39"/>
        <v>0</v>
      </c>
      <c r="BY40" s="159">
        <f t="shared" si="39"/>
        <v>0</v>
      </c>
      <c r="BZ40" s="159">
        <f t="shared" si="39"/>
        <v>0</v>
      </c>
      <c r="CA40" s="159">
        <f t="shared" si="40"/>
        <v>0</v>
      </c>
      <c r="CB40" s="159">
        <f t="shared" si="40"/>
        <v>0</v>
      </c>
      <c r="CC40" s="159">
        <f t="shared" si="40"/>
        <v>0</v>
      </c>
      <c r="CD40" s="159">
        <f t="shared" si="40"/>
        <v>0</v>
      </c>
      <c r="CE40" s="159">
        <f t="shared" si="40"/>
        <v>0</v>
      </c>
      <c r="CF40" s="159">
        <f t="shared" si="40"/>
        <v>0</v>
      </c>
      <c r="CG40" s="159">
        <f t="shared" si="40"/>
        <v>0</v>
      </c>
      <c r="CH40" s="159">
        <f t="shared" si="40"/>
        <v>0</v>
      </c>
      <c r="CI40" s="159">
        <f t="shared" si="40"/>
        <v>0</v>
      </c>
      <c r="CJ40" s="159">
        <f t="shared" si="40"/>
        <v>0</v>
      </c>
      <c r="CK40" s="159">
        <f t="shared" si="41"/>
        <v>0</v>
      </c>
      <c r="CL40" s="159">
        <f t="shared" si="41"/>
        <v>0</v>
      </c>
      <c r="CM40" s="159">
        <f t="shared" si="41"/>
        <v>0</v>
      </c>
      <c r="CN40" s="159">
        <f t="shared" si="41"/>
        <v>0</v>
      </c>
      <c r="CO40" s="159">
        <f t="shared" si="41"/>
        <v>0</v>
      </c>
      <c r="CP40" s="159">
        <f t="shared" si="41"/>
        <v>0</v>
      </c>
      <c r="CQ40" s="159">
        <f t="shared" si="41"/>
        <v>0</v>
      </c>
      <c r="CR40" s="159">
        <f t="shared" si="21"/>
        <v>0</v>
      </c>
      <c r="CS40" s="160"/>
      <c r="CT40" s="160" t="str">
        <f t="shared" si="22"/>
        <v>UNIFORM</v>
      </c>
      <c r="CU40" s="160">
        <f>_XLL.RISKMEAN(DB40)</f>
        <v>2.4780964067581226</v>
      </c>
      <c r="CV40" s="160">
        <f t="shared" si="23"/>
        <v>0.05</v>
      </c>
      <c r="CW40" s="160">
        <f t="shared" si="24"/>
        <v>0.95</v>
      </c>
      <c r="CX40" s="160">
        <f t="shared" si="25"/>
        <v>0</v>
      </c>
      <c r="CY40" s="160">
        <v>0</v>
      </c>
      <c r="CZ40" s="160">
        <f>IF(CT40="UNIFORM",_XLL.RISKUNIFORM(G40,I40,_XLL.RISKNAME(D40)),IF(CT40="TRIANG",_XLL.RISKTRIANG(G40,H40,I40,_XLL.RISKNAME(D40)),IF(CT40="DISCRETE",_XLL.RISKDISCRETE(CX40:CY40,CV40:CW40,_XLL.RISKNAME(D40)),0)))</f>
        <v>39.5751029253006</v>
      </c>
      <c r="DA40" s="160">
        <v>0</v>
      </c>
      <c r="DB40" s="160">
        <f>IF(CT40="DISCRETE",CZ40,_XLL.RISKDISCRETE(CZ40:DA40,CV40:CW40,_XLL.RISKNAME(D40)))</f>
        <v>0</v>
      </c>
      <c r="DC40" s="161" t="s">
        <v>180</v>
      </c>
    </row>
    <row r="41" spans="1:107" s="64" customFormat="1" ht="45">
      <c r="A41" s="147" t="s">
        <v>52</v>
      </c>
      <c r="B41" s="148" t="s">
        <v>185</v>
      </c>
      <c r="C41" s="148" t="s">
        <v>186</v>
      </c>
      <c r="D41" s="148" t="s">
        <v>187</v>
      </c>
      <c r="E41" s="148" t="s">
        <v>188</v>
      </c>
      <c r="F41" s="149">
        <v>5</v>
      </c>
      <c r="G41" s="148">
        <v>12.5</v>
      </c>
      <c r="H41" s="148"/>
      <c r="I41" s="148">
        <v>12.5</v>
      </c>
      <c r="J41" s="150">
        <v>38901</v>
      </c>
      <c r="K41" s="150">
        <v>39751</v>
      </c>
      <c r="L41" s="151">
        <f aca="true" t="shared" si="42" ref="L41:U51">IF(AND($J41&lt;L$9,$K41&gt;=L$9),1,0)</f>
        <v>1</v>
      </c>
      <c r="M41" s="151">
        <f t="shared" si="42"/>
        <v>1</v>
      </c>
      <c r="N41" s="151">
        <f t="shared" si="42"/>
        <v>1</v>
      </c>
      <c r="O41" s="151">
        <f t="shared" si="42"/>
        <v>1</v>
      </c>
      <c r="P41" s="151">
        <f t="shared" si="42"/>
        <v>1</v>
      </c>
      <c r="Q41" s="151">
        <f t="shared" si="42"/>
        <v>1</v>
      </c>
      <c r="R41" s="151">
        <f t="shared" si="42"/>
        <v>1</v>
      </c>
      <c r="S41" s="151">
        <f t="shared" si="42"/>
        <v>1</v>
      </c>
      <c r="T41" s="151">
        <f t="shared" si="42"/>
        <v>1</v>
      </c>
      <c r="U41" s="151">
        <f t="shared" si="42"/>
        <v>0</v>
      </c>
      <c r="V41" s="151">
        <f aca="true" t="shared" si="43" ref="V41:AE51">IF(AND($J41&lt;V$9,$K41&gt;=V$9),1,0)</f>
        <v>0</v>
      </c>
      <c r="W41" s="151">
        <f t="shared" si="43"/>
        <v>0</v>
      </c>
      <c r="X41" s="151">
        <f t="shared" si="43"/>
        <v>0</v>
      </c>
      <c r="Y41" s="151">
        <f t="shared" si="43"/>
        <v>0</v>
      </c>
      <c r="Z41" s="151">
        <f t="shared" si="43"/>
        <v>0</v>
      </c>
      <c r="AA41" s="151">
        <f t="shared" si="43"/>
        <v>0</v>
      </c>
      <c r="AB41" s="151">
        <f t="shared" si="43"/>
        <v>0</v>
      </c>
      <c r="AC41" s="151">
        <f t="shared" si="43"/>
        <v>0</v>
      </c>
      <c r="AD41" s="151">
        <f t="shared" si="43"/>
        <v>0</v>
      </c>
      <c r="AE41" s="151">
        <f t="shared" si="43"/>
        <v>0</v>
      </c>
      <c r="AF41" s="151">
        <f aca="true" t="shared" si="44" ref="AF41:AO51">IF(AND($J41&lt;AF$9,$K41&gt;=AF$9),1,0)</f>
        <v>0</v>
      </c>
      <c r="AG41" s="151">
        <f t="shared" si="44"/>
        <v>0</v>
      </c>
      <c r="AH41" s="151">
        <f t="shared" si="44"/>
        <v>0</v>
      </c>
      <c r="AI41" s="151">
        <f t="shared" si="44"/>
        <v>0</v>
      </c>
      <c r="AJ41" s="151">
        <f t="shared" si="44"/>
        <v>0</v>
      </c>
      <c r="AK41" s="151">
        <f t="shared" si="44"/>
        <v>0</v>
      </c>
      <c r="AL41" s="151">
        <f t="shared" si="44"/>
        <v>0</v>
      </c>
      <c r="AM41" s="151">
        <f t="shared" si="44"/>
        <v>0</v>
      </c>
      <c r="AN41" s="151">
        <f t="shared" si="44"/>
        <v>0</v>
      </c>
      <c r="AO41" s="151">
        <f t="shared" si="44"/>
        <v>0</v>
      </c>
      <c r="AP41" s="151">
        <f aca="true" t="shared" si="45" ref="AP41:AV51">IF(AND($J41&lt;AP$9,$K41&gt;=AP$9),1,0)</f>
        <v>0</v>
      </c>
      <c r="AQ41" s="151">
        <f t="shared" si="45"/>
        <v>0</v>
      </c>
      <c r="AR41" s="151">
        <f t="shared" si="45"/>
        <v>0</v>
      </c>
      <c r="AS41" s="151">
        <f t="shared" si="45"/>
        <v>0</v>
      </c>
      <c r="AT41" s="151">
        <f t="shared" si="45"/>
        <v>0</v>
      </c>
      <c r="AU41" s="151">
        <f t="shared" si="45"/>
        <v>0</v>
      </c>
      <c r="AV41" s="151">
        <f t="shared" si="45"/>
        <v>0</v>
      </c>
      <c r="AW41" s="151">
        <f t="shared" si="10"/>
        <v>0</v>
      </c>
      <c r="AX41" s="152">
        <f t="shared" si="11"/>
        <v>9</v>
      </c>
      <c r="AY41" s="153">
        <v>0.625</v>
      </c>
      <c r="AZ41" s="153">
        <f t="shared" si="12"/>
        <v>0.834875638700172</v>
      </c>
      <c r="BA41" s="154"/>
      <c r="BB41" s="155" t="s">
        <v>63</v>
      </c>
      <c r="BC41" s="156">
        <f t="shared" si="13"/>
        <v>0.6679005109601377</v>
      </c>
      <c r="BD41" s="154">
        <f t="shared" si="14"/>
        <v>0.1669751277400343</v>
      </c>
      <c r="BE41" s="157">
        <f t="shared" si="15"/>
        <v>0.07421116788445975</v>
      </c>
      <c r="BF41" s="158">
        <f t="shared" si="16"/>
        <v>0.6679005109601377</v>
      </c>
      <c r="BG41" s="159">
        <f aca="true" t="shared" si="46" ref="BG41:BP51">IF(AND($J41&lt;BG$9,$K41&gt;=BG$9),$BE41,0)</f>
        <v>0.07421116788445975</v>
      </c>
      <c r="BH41" s="159">
        <f t="shared" si="46"/>
        <v>0.07421116788445975</v>
      </c>
      <c r="BI41" s="159">
        <f t="shared" si="46"/>
        <v>0.07421116788445975</v>
      </c>
      <c r="BJ41" s="159">
        <f t="shared" si="46"/>
        <v>0.07421116788445975</v>
      </c>
      <c r="BK41" s="159">
        <f t="shared" si="46"/>
        <v>0.07421116788445975</v>
      </c>
      <c r="BL41" s="159">
        <f t="shared" si="46"/>
        <v>0.07421116788445975</v>
      </c>
      <c r="BM41" s="159">
        <f t="shared" si="46"/>
        <v>0.07421116788445975</v>
      </c>
      <c r="BN41" s="159">
        <f t="shared" si="46"/>
        <v>0.07421116788445975</v>
      </c>
      <c r="BO41" s="159">
        <f t="shared" si="46"/>
        <v>0.07421116788445975</v>
      </c>
      <c r="BP41" s="159">
        <f t="shared" si="46"/>
        <v>0</v>
      </c>
      <c r="BQ41" s="159">
        <f aca="true" t="shared" si="47" ref="BQ41:BZ51">IF(AND($J41&lt;BQ$9,$K41&gt;=BQ$9),$BE41,0)</f>
        <v>0</v>
      </c>
      <c r="BR41" s="159">
        <f t="shared" si="47"/>
        <v>0</v>
      </c>
      <c r="BS41" s="159">
        <f t="shared" si="47"/>
        <v>0</v>
      </c>
      <c r="BT41" s="159">
        <f t="shared" si="47"/>
        <v>0</v>
      </c>
      <c r="BU41" s="159">
        <f t="shared" si="47"/>
        <v>0</v>
      </c>
      <c r="BV41" s="159">
        <f t="shared" si="47"/>
        <v>0</v>
      </c>
      <c r="BW41" s="159">
        <f t="shared" si="47"/>
        <v>0</v>
      </c>
      <c r="BX41" s="159">
        <f t="shared" si="47"/>
        <v>0</v>
      </c>
      <c r="BY41" s="159">
        <f t="shared" si="47"/>
        <v>0</v>
      </c>
      <c r="BZ41" s="159">
        <f t="shared" si="47"/>
        <v>0</v>
      </c>
      <c r="CA41" s="159">
        <f aca="true" t="shared" si="48" ref="CA41:CJ51">IF(AND($J41&lt;CA$9,$K41&gt;=CA$9),$BE41,0)</f>
        <v>0</v>
      </c>
      <c r="CB41" s="159">
        <f t="shared" si="48"/>
        <v>0</v>
      </c>
      <c r="CC41" s="159">
        <f t="shared" si="48"/>
        <v>0</v>
      </c>
      <c r="CD41" s="159">
        <f t="shared" si="48"/>
        <v>0</v>
      </c>
      <c r="CE41" s="159">
        <f t="shared" si="48"/>
        <v>0</v>
      </c>
      <c r="CF41" s="159">
        <f t="shared" si="48"/>
        <v>0</v>
      </c>
      <c r="CG41" s="159">
        <f t="shared" si="48"/>
        <v>0</v>
      </c>
      <c r="CH41" s="159">
        <f t="shared" si="48"/>
        <v>0</v>
      </c>
      <c r="CI41" s="159">
        <f t="shared" si="48"/>
        <v>0</v>
      </c>
      <c r="CJ41" s="159">
        <f t="shared" si="48"/>
        <v>0</v>
      </c>
      <c r="CK41" s="159">
        <f aca="true" t="shared" si="49" ref="CK41:CQ51">IF(AND($J41&lt;CK$9,$K41&gt;=CK$9),$BE41,0)</f>
        <v>0</v>
      </c>
      <c r="CL41" s="159">
        <f t="shared" si="49"/>
        <v>0</v>
      </c>
      <c r="CM41" s="159">
        <f t="shared" si="49"/>
        <v>0</v>
      </c>
      <c r="CN41" s="159">
        <f t="shared" si="49"/>
        <v>0</v>
      </c>
      <c r="CO41" s="159">
        <f t="shared" si="49"/>
        <v>0</v>
      </c>
      <c r="CP41" s="159">
        <f t="shared" si="49"/>
        <v>0</v>
      </c>
      <c r="CQ41" s="159">
        <f t="shared" si="49"/>
        <v>0</v>
      </c>
      <c r="CR41" s="159">
        <f t="shared" si="21"/>
        <v>0</v>
      </c>
      <c r="CS41" s="160"/>
      <c r="CT41" s="160" t="str">
        <f t="shared" si="22"/>
        <v>UNIFORM</v>
      </c>
      <c r="CU41" s="160">
        <f>_XLL.RISKMEAN(DB41)</f>
        <v>0.625</v>
      </c>
      <c r="CV41" s="160">
        <f t="shared" si="23"/>
        <v>0.05</v>
      </c>
      <c r="CW41" s="160">
        <f t="shared" si="24"/>
        <v>0.95</v>
      </c>
      <c r="CX41" s="160">
        <f t="shared" si="25"/>
        <v>0</v>
      </c>
      <c r="CY41" s="160">
        <v>0</v>
      </c>
      <c r="CZ41" s="160">
        <f>IF(CT41="UNIFORM",_XLL.RISKUNIFORM(G41,I41,_XLL.RISKNAME(D41)),IF(CT41="TRIANG",_XLL.RISKTRIANG(G41,H41,I41,_XLL.RISKNAME(D41)),IF(CT41="DISCRETE",_XLL.RISKDISCRETE(CX41:CY41,CV41:CW41,_XLL.RISKNAME(D41)),0)))</f>
        <v>12.5</v>
      </c>
      <c r="DA41" s="160">
        <v>0</v>
      </c>
      <c r="DB41" s="160">
        <f>IF(CT41="DISCRETE",CZ41,_XLL.RISKDISCRETE(CZ41:DA41,CV41:CW41,_XLL.RISKNAME(D41)))</f>
        <v>0</v>
      </c>
      <c r="DC41" s="161" t="s">
        <v>180</v>
      </c>
    </row>
    <row r="42" spans="1:107" s="64" customFormat="1" ht="78.75">
      <c r="A42" s="147" t="s">
        <v>189</v>
      </c>
      <c r="B42" s="148" t="s">
        <v>190</v>
      </c>
      <c r="C42" s="148" t="s">
        <v>191</v>
      </c>
      <c r="D42" s="148" t="s">
        <v>192</v>
      </c>
      <c r="E42" s="148" t="s">
        <v>193</v>
      </c>
      <c r="F42" s="149">
        <v>10</v>
      </c>
      <c r="G42" s="148">
        <v>25</v>
      </c>
      <c r="H42" s="148">
        <v>62.5</v>
      </c>
      <c r="I42" s="148">
        <v>100</v>
      </c>
      <c r="J42" s="150">
        <v>40543</v>
      </c>
      <c r="K42" s="150">
        <v>42734</v>
      </c>
      <c r="L42" s="151">
        <f t="shared" si="42"/>
        <v>0</v>
      </c>
      <c r="M42" s="151">
        <f t="shared" si="42"/>
        <v>0</v>
      </c>
      <c r="N42" s="151">
        <f t="shared" si="42"/>
        <v>0</v>
      </c>
      <c r="O42" s="151">
        <f t="shared" si="42"/>
        <v>0</v>
      </c>
      <c r="P42" s="151">
        <f t="shared" si="42"/>
        <v>0</v>
      </c>
      <c r="Q42" s="151">
        <f t="shared" si="42"/>
        <v>0</v>
      </c>
      <c r="R42" s="151">
        <f t="shared" si="42"/>
        <v>0</v>
      </c>
      <c r="S42" s="151">
        <f t="shared" si="42"/>
        <v>0</v>
      </c>
      <c r="T42" s="151">
        <f t="shared" si="42"/>
        <v>0</v>
      </c>
      <c r="U42" s="151">
        <f t="shared" si="42"/>
        <v>0</v>
      </c>
      <c r="V42" s="151">
        <f t="shared" si="43"/>
        <v>0</v>
      </c>
      <c r="W42" s="151">
        <f t="shared" si="43"/>
        <v>0</v>
      </c>
      <c r="X42" s="151">
        <f t="shared" si="43"/>
        <v>0</v>
      </c>
      <c r="Y42" s="151">
        <f t="shared" si="43"/>
        <v>0</v>
      </c>
      <c r="Z42" s="151">
        <f t="shared" si="43"/>
        <v>0</v>
      </c>
      <c r="AA42" s="151">
        <f t="shared" si="43"/>
        <v>0</v>
      </c>
      <c r="AB42" s="151">
        <f t="shared" si="43"/>
        <v>0</v>
      </c>
      <c r="AC42" s="151">
        <f t="shared" si="43"/>
        <v>0</v>
      </c>
      <c r="AD42" s="151">
        <f t="shared" si="43"/>
        <v>0</v>
      </c>
      <c r="AE42" s="151">
        <f t="shared" si="43"/>
        <v>0</v>
      </c>
      <c r="AF42" s="151">
        <f t="shared" si="44"/>
        <v>0</v>
      </c>
      <c r="AG42" s="151">
        <f t="shared" si="44"/>
        <v>0</v>
      </c>
      <c r="AH42" s="151">
        <f t="shared" si="44"/>
        <v>0</v>
      </c>
      <c r="AI42" s="151">
        <f t="shared" si="44"/>
        <v>0</v>
      </c>
      <c r="AJ42" s="151">
        <f t="shared" si="44"/>
        <v>0</v>
      </c>
      <c r="AK42" s="151">
        <f t="shared" si="44"/>
        <v>0</v>
      </c>
      <c r="AL42" s="151">
        <f t="shared" si="44"/>
        <v>0</v>
      </c>
      <c r="AM42" s="151">
        <f t="shared" si="44"/>
        <v>0</v>
      </c>
      <c r="AN42" s="151">
        <f t="shared" si="44"/>
        <v>0</v>
      </c>
      <c r="AO42" s="151">
        <f t="shared" si="44"/>
        <v>0</v>
      </c>
      <c r="AP42" s="151">
        <f t="shared" si="45"/>
        <v>0</v>
      </c>
      <c r="AQ42" s="151">
        <f t="shared" si="45"/>
        <v>0</v>
      </c>
      <c r="AR42" s="151">
        <f t="shared" si="45"/>
        <v>0</v>
      </c>
      <c r="AS42" s="151">
        <f t="shared" si="45"/>
        <v>0</v>
      </c>
      <c r="AT42" s="151">
        <f t="shared" si="45"/>
        <v>0</v>
      </c>
      <c r="AU42" s="151">
        <f t="shared" si="45"/>
        <v>0</v>
      </c>
      <c r="AV42" s="151">
        <f t="shared" si="45"/>
        <v>0</v>
      </c>
      <c r="AW42" s="151">
        <f t="shared" si="10"/>
        <v>1</v>
      </c>
      <c r="AX42" s="152">
        <f t="shared" si="11"/>
        <v>1</v>
      </c>
      <c r="AY42" s="153">
        <v>6.2115289834319185</v>
      </c>
      <c r="AZ42" s="153">
        <f t="shared" si="12"/>
        <v>8.297366763755765</v>
      </c>
      <c r="BA42" s="154"/>
      <c r="BB42" s="155" t="s">
        <v>63</v>
      </c>
      <c r="BC42" s="156">
        <f t="shared" si="13"/>
        <v>6.637893411004612</v>
      </c>
      <c r="BD42" s="154">
        <f t="shared" si="14"/>
        <v>1.659473352751153</v>
      </c>
      <c r="BE42" s="157">
        <f t="shared" si="15"/>
        <v>6.637893411004612</v>
      </c>
      <c r="BF42" s="158">
        <f t="shared" si="16"/>
        <v>6.637893411004612</v>
      </c>
      <c r="BG42" s="159">
        <f t="shared" si="46"/>
        <v>0</v>
      </c>
      <c r="BH42" s="159">
        <f t="shared" si="46"/>
        <v>0</v>
      </c>
      <c r="BI42" s="159">
        <f t="shared" si="46"/>
        <v>0</v>
      </c>
      <c r="BJ42" s="159">
        <f t="shared" si="46"/>
        <v>0</v>
      </c>
      <c r="BK42" s="159">
        <f t="shared" si="46"/>
        <v>0</v>
      </c>
      <c r="BL42" s="159">
        <f t="shared" si="46"/>
        <v>0</v>
      </c>
      <c r="BM42" s="159">
        <f t="shared" si="46"/>
        <v>0</v>
      </c>
      <c r="BN42" s="159">
        <f t="shared" si="46"/>
        <v>0</v>
      </c>
      <c r="BO42" s="159">
        <f t="shared" si="46"/>
        <v>0</v>
      </c>
      <c r="BP42" s="159">
        <f t="shared" si="46"/>
        <v>0</v>
      </c>
      <c r="BQ42" s="159">
        <f t="shared" si="47"/>
        <v>0</v>
      </c>
      <c r="BR42" s="159">
        <f t="shared" si="47"/>
        <v>0</v>
      </c>
      <c r="BS42" s="159">
        <f t="shared" si="47"/>
        <v>0</v>
      </c>
      <c r="BT42" s="159">
        <f t="shared" si="47"/>
        <v>0</v>
      </c>
      <c r="BU42" s="159">
        <f t="shared" si="47"/>
        <v>0</v>
      </c>
      <c r="BV42" s="159">
        <f t="shared" si="47"/>
        <v>0</v>
      </c>
      <c r="BW42" s="159">
        <f t="shared" si="47"/>
        <v>0</v>
      </c>
      <c r="BX42" s="159">
        <f t="shared" si="47"/>
        <v>0</v>
      </c>
      <c r="BY42" s="159">
        <f t="shared" si="47"/>
        <v>0</v>
      </c>
      <c r="BZ42" s="159">
        <f t="shared" si="47"/>
        <v>0</v>
      </c>
      <c r="CA42" s="159">
        <f t="shared" si="48"/>
        <v>0</v>
      </c>
      <c r="CB42" s="159">
        <f t="shared" si="48"/>
        <v>0</v>
      </c>
      <c r="CC42" s="159">
        <f t="shared" si="48"/>
        <v>0</v>
      </c>
      <c r="CD42" s="159">
        <f t="shared" si="48"/>
        <v>0</v>
      </c>
      <c r="CE42" s="159">
        <f t="shared" si="48"/>
        <v>0</v>
      </c>
      <c r="CF42" s="159">
        <f t="shared" si="48"/>
        <v>0</v>
      </c>
      <c r="CG42" s="159">
        <f t="shared" si="48"/>
        <v>0</v>
      </c>
      <c r="CH42" s="159">
        <f t="shared" si="48"/>
        <v>0</v>
      </c>
      <c r="CI42" s="159">
        <f t="shared" si="48"/>
        <v>0</v>
      </c>
      <c r="CJ42" s="159">
        <f t="shared" si="48"/>
        <v>0</v>
      </c>
      <c r="CK42" s="159">
        <f t="shared" si="49"/>
        <v>0</v>
      </c>
      <c r="CL42" s="159">
        <f t="shared" si="49"/>
        <v>0</v>
      </c>
      <c r="CM42" s="159">
        <f t="shared" si="49"/>
        <v>0</v>
      </c>
      <c r="CN42" s="159">
        <f t="shared" si="49"/>
        <v>0</v>
      </c>
      <c r="CO42" s="159">
        <f t="shared" si="49"/>
        <v>0</v>
      </c>
      <c r="CP42" s="159">
        <f t="shared" si="49"/>
        <v>0</v>
      </c>
      <c r="CQ42" s="159">
        <f t="shared" si="49"/>
        <v>0</v>
      </c>
      <c r="CR42" s="159">
        <f t="shared" si="21"/>
        <v>6.637893411004612</v>
      </c>
      <c r="CS42" s="160"/>
      <c r="CT42" s="160" t="str">
        <f t="shared" si="22"/>
        <v>TRIANG</v>
      </c>
      <c r="CU42" s="160">
        <f>_XLL.RISKMEAN(DB42)</f>
        <v>6.332444634936563</v>
      </c>
      <c r="CV42" s="160">
        <f t="shared" si="23"/>
        <v>0.1</v>
      </c>
      <c r="CW42" s="160">
        <f t="shared" si="24"/>
        <v>0.9</v>
      </c>
      <c r="CX42" s="160">
        <f t="shared" si="25"/>
        <v>62.5</v>
      </c>
      <c r="CY42" s="160">
        <v>0</v>
      </c>
      <c r="CZ42" s="160">
        <f>IF(CT42="UNIFORM",_XLL.RISKUNIFORM(G42,I42,_XLL.RISKNAME(D42)),IF(CT42="TRIANG",_XLL.RISKTRIANG(G42,H42,I42,_XLL.RISKNAME(D42)),IF(CT42="DISCRETE",_XLL.RISKDISCRETE(CX42:CY42,CV42:CW42,_XLL.RISKNAME(D42)),0)))</f>
        <v>86.54910541707798</v>
      </c>
      <c r="DA42" s="160">
        <v>0</v>
      </c>
      <c r="DB42" s="160">
        <f>IF(CT42="DISCRETE",CZ42,_XLL.RISKDISCRETE(CZ42:DA42,CV42:CW42,_XLL.RISKNAME(D42)))</f>
        <v>0</v>
      </c>
      <c r="DC42" s="161" t="s">
        <v>180</v>
      </c>
    </row>
    <row r="43" spans="1:107" s="64" customFormat="1" ht="56.25">
      <c r="A43" s="147" t="s">
        <v>194</v>
      </c>
      <c r="B43" s="148" t="s">
        <v>195</v>
      </c>
      <c r="C43" s="148" t="s">
        <v>196</v>
      </c>
      <c r="D43" s="148" t="s">
        <v>197</v>
      </c>
      <c r="E43" s="148" t="s">
        <v>198</v>
      </c>
      <c r="F43" s="149">
        <v>2</v>
      </c>
      <c r="G43" s="148">
        <v>3000</v>
      </c>
      <c r="H43" s="148">
        <v>4500</v>
      </c>
      <c r="I43" s="148">
        <v>6000</v>
      </c>
      <c r="J43" s="150">
        <v>39994</v>
      </c>
      <c r="K43" s="150">
        <v>40543</v>
      </c>
      <c r="L43" s="151">
        <f t="shared" si="42"/>
        <v>0</v>
      </c>
      <c r="M43" s="151">
        <f t="shared" si="42"/>
        <v>0</v>
      </c>
      <c r="N43" s="151">
        <f t="shared" si="42"/>
        <v>0</v>
      </c>
      <c r="O43" s="151">
        <f t="shared" si="42"/>
        <v>0</v>
      </c>
      <c r="P43" s="151">
        <f t="shared" si="42"/>
        <v>0</v>
      </c>
      <c r="Q43" s="151">
        <f t="shared" si="42"/>
        <v>0</v>
      </c>
      <c r="R43" s="151">
        <f t="shared" si="42"/>
        <v>0</v>
      </c>
      <c r="S43" s="151">
        <f t="shared" si="42"/>
        <v>0</v>
      </c>
      <c r="T43" s="151">
        <f t="shared" si="42"/>
        <v>0</v>
      </c>
      <c r="U43" s="151">
        <f t="shared" si="42"/>
        <v>0</v>
      </c>
      <c r="V43" s="151">
        <f t="shared" si="43"/>
        <v>0</v>
      </c>
      <c r="W43" s="151">
        <f t="shared" si="43"/>
        <v>0</v>
      </c>
      <c r="X43" s="151">
        <f t="shared" si="43"/>
        <v>0</v>
      </c>
      <c r="Y43" s="151">
        <f t="shared" si="43"/>
        <v>0</v>
      </c>
      <c r="Z43" s="151">
        <f t="shared" si="43"/>
        <v>0</v>
      </c>
      <c r="AA43" s="151">
        <f t="shared" si="43"/>
        <v>0</v>
      </c>
      <c r="AB43" s="151">
        <f t="shared" si="43"/>
        <v>0</v>
      </c>
      <c r="AC43" s="151">
        <f t="shared" si="43"/>
        <v>0</v>
      </c>
      <c r="AD43" s="151">
        <f t="shared" si="43"/>
        <v>1</v>
      </c>
      <c r="AE43" s="151">
        <f t="shared" si="43"/>
        <v>1</v>
      </c>
      <c r="AF43" s="151">
        <f t="shared" si="44"/>
        <v>1</v>
      </c>
      <c r="AG43" s="151">
        <f t="shared" si="44"/>
        <v>1</v>
      </c>
      <c r="AH43" s="151">
        <f t="shared" si="44"/>
        <v>1</v>
      </c>
      <c r="AI43" s="151">
        <f t="shared" si="44"/>
        <v>1</v>
      </c>
      <c r="AJ43" s="151">
        <f t="shared" si="44"/>
        <v>1</v>
      </c>
      <c r="AK43" s="151">
        <f t="shared" si="44"/>
        <v>1</v>
      </c>
      <c r="AL43" s="151">
        <f t="shared" si="44"/>
        <v>1</v>
      </c>
      <c r="AM43" s="151">
        <f t="shared" si="44"/>
        <v>1</v>
      </c>
      <c r="AN43" s="151">
        <f t="shared" si="44"/>
        <v>1</v>
      </c>
      <c r="AO43" s="151">
        <f t="shared" si="44"/>
        <v>1</v>
      </c>
      <c r="AP43" s="151">
        <f t="shared" si="45"/>
        <v>1</v>
      </c>
      <c r="AQ43" s="151">
        <f t="shared" si="45"/>
        <v>1</v>
      </c>
      <c r="AR43" s="151">
        <f t="shared" si="45"/>
        <v>1</v>
      </c>
      <c r="AS43" s="151">
        <f t="shared" si="45"/>
        <v>1</v>
      </c>
      <c r="AT43" s="151">
        <f t="shared" si="45"/>
        <v>1</v>
      </c>
      <c r="AU43" s="151">
        <f t="shared" si="45"/>
        <v>1</v>
      </c>
      <c r="AV43" s="151">
        <f t="shared" si="45"/>
        <v>1</v>
      </c>
      <c r="AW43" s="151">
        <f t="shared" si="10"/>
        <v>0</v>
      </c>
      <c r="AX43" s="152">
        <f t="shared" si="11"/>
        <v>19</v>
      </c>
      <c r="AY43" s="153">
        <v>91.20311590906104</v>
      </c>
      <c r="AZ43" s="153">
        <f t="shared" si="12"/>
        <v>121.82921543363705</v>
      </c>
      <c r="BA43" s="154"/>
      <c r="BB43" s="155" t="s">
        <v>63</v>
      </c>
      <c r="BC43" s="156">
        <f t="shared" si="13"/>
        <v>97.46337234690964</v>
      </c>
      <c r="BD43" s="154">
        <f t="shared" si="14"/>
        <v>24.36584308672741</v>
      </c>
      <c r="BE43" s="157">
        <f t="shared" si="15"/>
        <v>5.129651176153139</v>
      </c>
      <c r="BF43" s="158">
        <f t="shared" si="16"/>
        <v>97.46337234690964</v>
      </c>
      <c r="BG43" s="159">
        <f t="shared" si="46"/>
        <v>0</v>
      </c>
      <c r="BH43" s="159">
        <f t="shared" si="46"/>
        <v>0</v>
      </c>
      <c r="BI43" s="159">
        <f t="shared" si="46"/>
        <v>0</v>
      </c>
      <c r="BJ43" s="159">
        <f t="shared" si="46"/>
        <v>0</v>
      </c>
      <c r="BK43" s="159">
        <f t="shared" si="46"/>
        <v>0</v>
      </c>
      <c r="BL43" s="159">
        <f t="shared" si="46"/>
        <v>0</v>
      </c>
      <c r="BM43" s="159">
        <f t="shared" si="46"/>
        <v>0</v>
      </c>
      <c r="BN43" s="159">
        <f t="shared" si="46"/>
        <v>0</v>
      </c>
      <c r="BO43" s="159">
        <f t="shared" si="46"/>
        <v>0</v>
      </c>
      <c r="BP43" s="159">
        <f t="shared" si="46"/>
        <v>0</v>
      </c>
      <c r="BQ43" s="159">
        <f t="shared" si="47"/>
        <v>0</v>
      </c>
      <c r="BR43" s="159">
        <f t="shared" si="47"/>
        <v>0</v>
      </c>
      <c r="BS43" s="159">
        <f t="shared" si="47"/>
        <v>0</v>
      </c>
      <c r="BT43" s="159">
        <f t="shared" si="47"/>
        <v>0</v>
      </c>
      <c r="BU43" s="159">
        <f t="shared" si="47"/>
        <v>0</v>
      </c>
      <c r="BV43" s="159">
        <f t="shared" si="47"/>
        <v>0</v>
      </c>
      <c r="BW43" s="159">
        <f t="shared" si="47"/>
        <v>0</v>
      </c>
      <c r="BX43" s="159">
        <f t="shared" si="47"/>
        <v>0</v>
      </c>
      <c r="BY43" s="159">
        <f t="shared" si="47"/>
        <v>5.129651176153139</v>
      </c>
      <c r="BZ43" s="159">
        <f t="shared" si="47"/>
        <v>5.129651176153139</v>
      </c>
      <c r="CA43" s="159">
        <f t="shared" si="48"/>
        <v>5.129651176153139</v>
      </c>
      <c r="CB43" s="159">
        <f t="shared" si="48"/>
        <v>5.129651176153139</v>
      </c>
      <c r="CC43" s="159">
        <f t="shared" si="48"/>
        <v>5.129651176153139</v>
      </c>
      <c r="CD43" s="159">
        <f t="shared" si="48"/>
        <v>5.129651176153139</v>
      </c>
      <c r="CE43" s="159">
        <f t="shared" si="48"/>
        <v>5.129651176153139</v>
      </c>
      <c r="CF43" s="159">
        <f t="shared" si="48"/>
        <v>5.129651176153139</v>
      </c>
      <c r="CG43" s="159">
        <f t="shared" si="48"/>
        <v>5.129651176153139</v>
      </c>
      <c r="CH43" s="159">
        <f t="shared" si="48"/>
        <v>5.129651176153139</v>
      </c>
      <c r="CI43" s="159">
        <f t="shared" si="48"/>
        <v>5.129651176153139</v>
      </c>
      <c r="CJ43" s="159">
        <f t="shared" si="48"/>
        <v>5.129651176153139</v>
      </c>
      <c r="CK43" s="159">
        <f t="shared" si="49"/>
        <v>5.129651176153139</v>
      </c>
      <c r="CL43" s="159">
        <f t="shared" si="49"/>
        <v>5.129651176153139</v>
      </c>
      <c r="CM43" s="159">
        <f t="shared" si="49"/>
        <v>5.129651176153139</v>
      </c>
      <c r="CN43" s="159">
        <f t="shared" si="49"/>
        <v>5.129651176153139</v>
      </c>
      <c r="CO43" s="159">
        <f t="shared" si="49"/>
        <v>5.129651176153139</v>
      </c>
      <c r="CP43" s="159">
        <f t="shared" si="49"/>
        <v>5.129651176153139</v>
      </c>
      <c r="CQ43" s="159">
        <f t="shared" si="49"/>
        <v>5.129651176153139</v>
      </c>
      <c r="CR43" s="159">
        <f t="shared" si="21"/>
        <v>0</v>
      </c>
      <c r="CS43" s="160"/>
      <c r="CT43" s="160" t="str">
        <f t="shared" si="22"/>
        <v>TRIANG</v>
      </c>
      <c r="CU43" s="160">
        <f>_XLL.RISKMEAN(DB43)</f>
        <v>89.03140734662895</v>
      </c>
      <c r="CV43" s="160">
        <f t="shared" si="23"/>
        <v>0.02</v>
      </c>
      <c r="CW43" s="160">
        <f t="shared" si="24"/>
        <v>0.98</v>
      </c>
      <c r="CX43" s="160">
        <f t="shared" si="25"/>
        <v>4500</v>
      </c>
      <c r="CY43" s="160">
        <v>0</v>
      </c>
      <c r="CZ43" s="160">
        <f>IF(CT43="UNIFORM",_XLL.RISKUNIFORM(G43,I43,_XLL.RISKNAME(D43)),IF(CT43="TRIANG",_XLL.RISKTRIANG(G43,H43,I43,_XLL.RISKNAME(D43)),IF(CT43="DISCRETE",_XLL.RISKDISCRETE(CX43:CY43,CV43:CW43,_XLL.RISKNAME(D43)),0)))</f>
        <v>3196.35638107477</v>
      </c>
      <c r="DA43" s="160">
        <v>0</v>
      </c>
      <c r="DB43" s="160">
        <f>IF(CT43="DISCRETE",CZ43,_XLL.RISKDISCRETE(CZ43:DA43,CV43:CW43,_XLL.RISKNAME(D43)))</f>
        <v>0</v>
      </c>
      <c r="DC43" s="161" t="s">
        <v>180</v>
      </c>
    </row>
    <row r="44" spans="1:107" s="64" customFormat="1" ht="45">
      <c r="A44" s="147" t="s">
        <v>199</v>
      </c>
      <c r="B44" s="148" t="s">
        <v>200</v>
      </c>
      <c r="C44" s="148" t="s">
        <v>201</v>
      </c>
      <c r="D44" s="148" t="s">
        <v>202</v>
      </c>
      <c r="E44" s="148" t="s">
        <v>203</v>
      </c>
      <c r="F44" s="149">
        <v>1</v>
      </c>
      <c r="G44" s="148"/>
      <c r="H44" s="148">
        <v>300</v>
      </c>
      <c r="I44" s="148"/>
      <c r="J44" s="150">
        <v>40182</v>
      </c>
      <c r="K44" s="150">
        <v>43471</v>
      </c>
      <c r="L44" s="151">
        <f t="shared" si="42"/>
        <v>0</v>
      </c>
      <c r="M44" s="151">
        <f t="shared" si="42"/>
        <v>0</v>
      </c>
      <c r="N44" s="151">
        <f t="shared" si="42"/>
        <v>0</v>
      </c>
      <c r="O44" s="151">
        <f t="shared" si="42"/>
        <v>0</v>
      </c>
      <c r="P44" s="151">
        <f t="shared" si="42"/>
        <v>0</v>
      </c>
      <c r="Q44" s="151">
        <f t="shared" si="42"/>
        <v>0</v>
      </c>
      <c r="R44" s="151">
        <f t="shared" si="42"/>
        <v>0</v>
      </c>
      <c r="S44" s="151">
        <f t="shared" si="42"/>
        <v>0</v>
      </c>
      <c r="T44" s="151">
        <f t="shared" si="42"/>
        <v>0</v>
      </c>
      <c r="U44" s="151">
        <f t="shared" si="42"/>
        <v>0</v>
      </c>
      <c r="V44" s="151">
        <f t="shared" si="43"/>
        <v>0</v>
      </c>
      <c r="W44" s="151">
        <f t="shared" si="43"/>
        <v>0</v>
      </c>
      <c r="X44" s="151">
        <f t="shared" si="43"/>
        <v>0</v>
      </c>
      <c r="Y44" s="151">
        <f t="shared" si="43"/>
        <v>0</v>
      </c>
      <c r="Z44" s="151">
        <f t="shared" si="43"/>
        <v>0</v>
      </c>
      <c r="AA44" s="151">
        <f t="shared" si="43"/>
        <v>0</v>
      </c>
      <c r="AB44" s="151">
        <f t="shared" si="43"/>
        <v>0</v>
      </c>
      <c r="AC44" s="151">
        <f t="shared" si="43"/>
        <v>0</v>
      </c>
      <c r="AD44" s="151">
        <f t="shared" si="43"/>
        <v>0</v>
      </c>
      <c r="AE44" s="151">
        <f t="shared" si="43"/>
        <v>0</v>
      </c>
      <c r="AF44" s="151">
        <f t="shared" si="44"/>
        <v>0</v>
      </c>
      <c r="AG44" s="151">
        <f t="shared" si="44"/>
        <v>0</v>
      </c>
      <c r="AH44" s="151">
        <f t="shared" si="44"/>
        <v>0</v>
      </c>
      <c r="AI44" s="151">
        <f t="shared" si="44"/>
        <v>0</v>
      </c>
      <c r="AJ44" s="151">
        <f t="shared" si="44"/>
        <v>0</v>
      </c>
      <c r="AK44" s="151">
        <f t="shared" si="44"/>
        <v>1</v>
      </c>
      <c r="AL44" s="151">
        <f t="shared" si="44"/>
        <v>1</v>
      </c>
      <c r="AM44" s="151">
        <f t="shared" si="44"/>
        <v>1</v>
      </c>
      <c r="AN44" s="151">
        <f t="shared" si="44"/>
        <v>1</v>
      </c>
      <c r="AO44" s="151">
        <f t="shared" si="44"/>
        <v>1</v>
      </c>
      <c r="AP44" s="151">
        <f t="shared" si="45"/>
        <v>1</v>
      </c>
      <c r="AQ44" s="151">
        <f t="shared" si="45"/>
        <v>1</v>
      </c>
      <c r="AR44" s="151">
        <f t="shared" si="45"/>
        <v>1</v>
      </c>
      <c r="AS44" s="151">
        <f t="shared" si="45"/>
        <v>1</v>
      </c>
      <c r="AT44" s="151">
        <f t="shared" si="45"/>
        <v>1</v>
      </c>
      <c r="AU44" s="151">
        <f t="shared" si="45"/>
        <v>1</v>
      </c>
      <c r="AV44" s="151">
        <f t="shared" si="45"/>
        <v>1</v>
      </c>
      <c r="AW44" s="151">
        <f t="shared" si="10"/>
        <v>1</v>
      </c>
      <c r="AX44" s="152">
        <f t="shared" si="11"/>
        <v>13</v>
      </c>
      <c r="AY44" s="153">
        <v>3</v>
      </c>
      <c r="AZ44" s="153">
        <f t="shared" si="12"/>
        <v>4.007403065760826</v>
      </c>
      <c r="BA44" s="154"/>
      <c r="BB44" s="155" t="s">
        <v>63</v>
      </c>
      <c r="BC44" s="156">
        <f t="shared" si="13"/>
        <v>3.205922452608661</v>
      </c>
      <c r="BD44" s="154">
        <f t="shared" si="14"/>
        <v>0.8014806131521652</v>
      </c>
      <c r="BE44" s="157">
        <f t="shared" si="15"/>
        <v>0.24660941943143547</v>
      </c>
      <c r="BF44" s="158">
        <f t="shared" si="16"/>
        <v>3.205922452608661</v>
      </c>
      <c r="BG44" s="159">
        <f t="shared" si="46"/>
        <v>0</v>
      </c>
      <c r="BH44" s="159">
        <f t="shared" si="46"/>
        <v>0</v>
      </c>
      <c r="BI44" s="159">
        <f t="shared" si="46"/>
        <v>0</v>
      </c>
      <c r="BJ44" s="159">
        <f t="shared" si="46"/>
        <v>0</v>
      </c>
      <c r="BK44" s="159">
        <f t="shared" si="46"/>
        <v>0</v>
      </c>
      <c r="BL44" s="159">
        <f t="shared" si="46"/>
        <v>0</v>
      </c>
      <c r="BM44" s="159">
        <f t="shared" si="46"/>
        <v>0</v>
      </c>
      <c r="BN44" s="159">
        <f t="shared" si="46"/>
        <v>0</v>
      </c>
      <c r="BO44" s="159">
        <f t="shared" si="46"/>
        <v>0</v>
      </c>
      <c r="BP44" s="159">
        <f t="shared" si="46"/>
        <v>0</v>
      </c>
      <c r="BQ44" s="159">
        <f t="shared" si="47"/>
        <v>0</v>
      </c>
      <c r="BR44" s="159">
        <f t="shared" si="47"/>
        <v>0</v>
      </c>
      <c r="BS44" s="159">
        <f t="shared" si="47"/>
        <v>0</v>
      </c>
      <c r="BT44" s="159">
        <f t="shared" si="47"/>
        <v>0</v>
      </c>
      <c r="BU44" s="159">
        <f t="shared" si="47"/>
        <v>0</v>
      </c>
      <c r="BV44" s="159">
        <f t="shared" si="47"/>
        <v>0</v>
      </c>
      <c r="BW44" s="159">
        <f t="shared" si="47"/>
        <v>0</v>
      </c>
      <c r="BX44" s="159">
        <f t="shared" si="47"/>
        <v>0</v>
      </c>
      <c r="BY44" s="159">
        <f t="shared" si="47"/>
        <v>0</v>
      </c>
      <c r="BZ44" s="159">
        <f t="shared" si="47"/>
        <v>0</v>
      </c>
      <c r="CA44" s="159">
        <f t="shared" si="48"/>
        <v>0</v>
      </c>
      <c r="CB44" s="159">
        <f t="shared" si="48"/>
        <v>0</v>
      </c>
      <c r="CC44" s="159">
        <f t="shared" si="48"/>
        <v>0</v>
      </c>
      <c r="CD44" s="159">
        <f t="shared" si="48"/>
        <v>0</v>
      </c>
      <c r="CE44" s="159">
        <f t="shared" si="48"/>
        <v>0</v>
      </c>
      <c r="CF44" s="159">
        <f t="shared" si="48"/>
        <v>0.24660941943143547</v>
      </c>
      <c r="CG44" s="159">
        <f t="shared" si="48"/>
        <v>0.24660941943143547</v>
      </c>
      <c r="CH44" s="159">
        <f t="shared" si="48"/>
        <v>0.24660941943143547</v>
      </c>
      <c r="CI44" s="159">
        <f t="shared" si="48"/>
        <v>0.24660941943143547</v>
      </c>
      <c r="CJ44" s="159">
        <f t="shared" si="48"/>
        <v>0.24660941943143547</v>
      </c>
      <c r="CK44" s="159">
        <f t="shared" si="49"/>
        <v>0.24660941943143547</v>
      </c>
      <c r="CL44" s="159">
        <f t="shared" si="49"/>
        <v>0.24660941943143547</v>
      </c>
      <c r="CM44" s="159">
        <f t="shared" si="49"/>
        <v>0.24660941943143547</v>
      </c>
      <c r="CN44" s="159">
        <f t="shared" si="49"/>
        <v>0.24660941943143547</v>
      </c>
      <c r="CO44" s="159">
        <f t="shared" si="49"/>
        <v>0.24660941943143547</v>
      </c>
      <c r="CP44" s="159">
        <f t="shared" si="49"/>
        <v>0.24660941943143547</v>
      </c>
      <c r="CQ44" s="159">
        <f t="shared" si="49"/>
        <v>0.24660941943143547</v>
      </c>
      <c r="CR44" s="159">
        <f t="shared" si="21"/>
        <v>0.24660941943143547</v>
      </c>
      <c r="CS44" s="160"/>
      <c r="CT44" s="160" t="str">
        <f t="shared" si="22"/>
        <v>DISCRETE</v>
      </c>
      <c r="CU44" s="160">
        <f>_XLL.RISKMEAN(DB44)</f>
        <v>3</v>
      </c>
      <c r="CV44" s="160">
        <f t="shared" si="23"/>
        <v>0.01</v>
      </c>
      <c r="CW44" s="160">
        <f t="shared" si="24"/>
        <v>0.99</v>
      </c>
      <c r="CX44" s="160">
        <f t="shared" si="25"/>
        <v>300</v>
      </c>
      <c r="CY44" s="160">
        <v>0</v>
      </c>
      <c r="CZ44" s="160">
        <f>IF(CT44="UNIFORM",_XLL.RISKUNIFORM(G44,I44,_XLL.RISKNAME(D44)),IF(CT44="TRIANG",_XLL.RISKTRIANG(G44,H44,I44,_XLL.RISKNAME(D44)),IF(CT44="DISCRETE",_XLL.RISKDISCRETE(CX44:CY44,CV44:CW44,_XLL.RISKNAME(D44)),0)))</f>
        <v>0</v>
      </c>
      <c r="DA44" s="160">
        <v>0</v>
      </c>
      <c r="DB44" s="160">
        <f>IF(CT44="DISCRETE",CZ44,_XLL.RISKDISCRETE(CZ44:DA44,CV44:CW44,_XLL.RISKNAME(D44)))</f>
        <v>0</v>
      </c>
      <c r="DC44" s="161" t="s">
        <v>180</v>
      </c>
    </row>
    <row r="45" spans="1:107" s="64" customFormat="1" ht="22.5">
      <c r="A45" s="147" t="s">
        <v>58</v>
      </c>
      <c r="B45" s="148" t="s">
        <v>204</v>
      </c>
      <c r="C45" s="148" t="s">
        <v>205</v>
      </c>
      <c r="D45" s="148" t="s">
        <v>206</v>
      </c>
      <c r="E45" s="148" t="s">
        <v>207</v>
      </c>
      <c r="F45" s="149">
        <v>15</v>
      </c>
      <c r="G45" s="148">
        <v>0</v>
      </c>
      <c r="H45" s="148">
        <v>25</v>
      </c>
      <c r="I45" s="148">
        <v>83</v>
      </c>
      <c r="J45" s="150">
        <v>39083</v>
      </c>
      <c r="K45" s="150">
        <v>39721</v>
      </c>
      <c r="L45" s="151">
        <f t="shared" si="42"/>
        <v>1</v>
      </c>
      <c r="M45" s="151">
        <f t="shared" si="42"/>
        <v>1</v>
      </c>
      <c r="N45" s="151">
        <f t="shared" si="42"/>
        <v>1</v>
      </c>
      <c r="O45" s="151">
        <f t="shared" si="42"/>
        <v>1</v>
      </c>
      <c r="P45" s="151">
        <f t="shared" si="42"/>
        <v>1</v>
      </c>
      <c r="Q45" s="151">
        <f t="shared" si="42"/>
        <v>1</v>
      </c>
      <c r="R45" s="151">
        <f t="shared" si="42"/>
        <v>1</v>
      </c>
      <c r="S45" s="151">
        <f t="shared" si="42"/>
        <v>1</v>
      </c>
      <c r="T45" s="151">
        <f t="shared" si="42"/>
        <v>0</v>
      </c>
      <c r="U45" s="151">
        <f t="shared" si="42"/>
        <v>0</v>
      </c>
      <c r="V45" s="151">
        <f t="shared" si="43"/>
        <v>0</v>
      </c>
      <c r="W45" s="151">
        <f t="shared" si="43"/>
        <v>0</v>
      </c>
      <c r="X45" s="151">
        <f t="shared" si="43"/>
        <v>0</v>
      </c>
      <c r="Y45" s="151">
        <f t="shared" si="43"/>
        <v>0</v>
      </c>
      <c r="Z45" s="151">
        <f t="shared" si="43"/>
        <v>0</v>
      </c>
      <c r="AA45" s="151">
        <f t="shared" si="43"/>
        <v>0</v>
      </c>
      <c r="AB45" s="151">
        <f t="shared" si="43"/>
        <v>0</v>
      </c>
      <c r="AC45" s="151">
        <f t="shared" si="43"/>
        <v>0</v>
      </c>
      <c r="AD45" s="151">
        <f t="shared" si="43"/>
        <v>0</v>
      </c>
      <c r="AE45" s="151">
        <f t="shared" si="43"/>
        <v>0</v>
      </c>
      <c r="AF45" s="151">
        <f t="shared" si="44"/>
        <v>0</v>
      </c>
      <c r="AG45" s="151">
        <f t="shared" si="44"/>
        <v>0</v>
      </c>
      <c r="AH45" s="151">
        <f t="shared" si="44"/>
        <v>0</v>
      </c>
      <c r="AI45" s="151">
        <f t="shared" si="44"/>
        <v>0</v>
      </c>
      <c r="AJ45" s="151">
        <f t="shared" si="44"/>
        <v>0</v>
      </c>
      <c r="AK45" s="151">
        <f t="shared" si="44"/>
        <v>0</v>
      </c>
      <c r="AL45" s="151">
        <f t="shared" si="44"/>
        <v>0</v>
      </c>
      <c r="AM45" s="151">
        <f t="shared" si="44"/>
        <v>0</v>
      </c>
      <c r="AN45" s="151">
        <f t="shared" si="44"/>
        <v>0</v>
      </c>
      <c r="AO45" s="151">
        <f t="shared" si="44"/>
        <v>0</v>
      </c>
      <c r="AP45" s="151">
        <f t="shared" si="45"/>
        <v>0</v>
      </c>
      <c r="AQ45" s="151">
        <f t="shared" si="45"/>
        <v>0</v>
      </c>
      <c r="AR45" s="151">
        <f t="shared" si="45"/>
        <v>0</v>
      </c>
      <c r="AS45" s="151">
        <f t="shared" si="45"/>
        <v>0</v>
      </c>
      <c r="AT45" s="151">
        <f t="shared" si="45"/>
        <v>0</v>
      </c>
      <c r="AU45" s="151">
        <f t="shared" si="45"/>
        <v>0</v>
      </c>
      <c r="AV45" s="151">
        <f t="shared" si="45"/>
        <v>0</v>
      </c>
      <c r="AW45" s="151">
        <f t="shared" si="10"/>
        <v>0</v>
      </c>
      <c r="AX45" s="152">
        <f t="shared" si="11"/>
        <v>8</v>
      </c>
      <c r="AY45" s="153">
        <v>5.315271907175822</v>
      </c>
      <c r="AZ45" s="153">
        <f t="shared" si="12"/>
        <v>7.100145645389593</v>
      </c>
      <c r="BA45" s="154"/>
      <c r="BB45" s="155">
        <v>0</v>
      </c>
      <c r="BC45" s="156">
        <f t="shared" si="13"/>
        <v>0</v>
      </c>
      <c r="BD45" s="154">
        <f t="shared" si="14"/>
        <v>7.100145645389593</v>
      </c>
      <c r="BE45" s="157">
        <f t="shared" si="15"/>
        <v>0</v>
      </c>
      <c r="BF45" s="158">
        <f t="shared" si="16"/>
        <v>0</v>
      </c>
      <c r="BG45" s="159">
        <f t="shared" si="46"/>
        <v>0</v>
      </c>
      <c r="BH45" s="159">
        <f t="shared" si="46"/>
        <v>0</v>
      </c>
      <c r="BI45" s="159">
        <f t="shared" si="46"/>
        <v>0</v>
      </c>
      <c r="BJ45" s="159">
        <f t="shared" si="46"/>
        <v>0</v>
      </c>
      <c r="BK45" s="159">
        <f t="shared" si="46"/>
        <v>0</v>
      </c>
      <c r="BL45" s="159">
        <f t="shared" si="46"/>
        <v>0</v>
      </c>
      <c r="BM45" s="159">
        <f t="shared" si="46"/>
        <v>0</v>
      </c>
      <c r="BN45" s="159">
        <f t="shared" si="46"/>
        <v>0</v>
      </c>
      <c r="BO45" s="159">
        <f t="shared" si="46"/>
        <v>0</v>
      </c>
      <c r="BP45" s="159">
        <f t="shared" si="46"/>
        <v>0</v>
      </c>
      <c r="BQ45" s="159">
        <f t="shared" si="47"/>
        <v>0</v>
      </c>
      <c r="BR45" s="159">
        <f t="shared" si="47"/>
        <v>0</v>
      </c>
      <c r="BS45" s="159">
        <f t="shared" si="47"/>
        <v>0</v>
      </c>
      <c r="BT45" s="159">
        <f t="shared" si="47"/>
        <v>0</v>
      </c>
      <c r="BU45" s="159">
        <f t="shared" si="47"/>
        <v>0</v>
      </c>
      <c r="BV45" s="159">
        <f t="shared" si="47"/>
        <v>0</v>
      </c>
      <c r="BW45" s="159">
        <f t="shared" si="47"/>
        <v>0</v>
      </c>
      <c r="BX45" s="159">
        <f t="shared" si="47"/>
        <v>0</v>
      </c>
      <c r="BY45" s="159">
        <f t="shared" si="47"/>
        <v>0</v>
      </c>
      <c r="BZ45" s="159">
        <f t="shared" si="47"/>
        <v>0</v>
      </c>
      <c r="CA45" s="159">
        <f t="shared" si="48"/>
        <v>0</v>
      </c>
      <c r="CB45" s="159">
        <f t="shared" si="48"/>
        <v>0</v>
      </c>
      <c r="CC45" s="159">
        <f t="shared" si="48"/>
        <v>0</v>
      </c>
      <c r="CD45" s="159">
        <f t="shared" si="48"/>
        <v>0</v>
      </c>
      <c r="CE45" s="159">
        <f t="shared" si="48"/>
        <v>0</v>
      </c>
      <c r="CF45" s="159">
        <f t="shared" si="48"/>
        <v>0</v>
      </c>
      <c r="CG45" s="159">
        <f t="shared" si="48"/>
        <v>0</v>
      </c>
      <c r="CH45" s="159">
        <f t="shared" si="48"/>
        <v>0</v>
      </c>
      <c r="CI45" s="159">
        <f t="shared" si="48"/>
        <v>0</v>
      </c>
      <c r="CJ45" s="159">
        <f t="shared" si="48"/>
        <v>0</v>
      </c>
      <c r="CK45" s="159">
        <f t="shared" si="49"/>
        <v>0</v>
      </c>
      <c r="CL45" s="159">
        <f t="shared" si="49"/>
        <v>0</v>
      </c>
      <c r="CM45" s="159">
        <f t="shared" si="49"/>
        <v>0</v>
      </c>
      <c r="CN45" s="159">
        <f t="shared" si="49"/>
        <v>0</v>
      </c>
      <c r="CO45" s="159">
        <f t="shared" si="49"/>
        <v>0</v>
      </c>
      <c r="CP45" s="159">
        <f t="shared" si="49"/>
        <v>0</v>
      </c>
      <c r="CQ45" s="159">
        <f t="shared" si="49"/>
        <v>0</v>
      </c>
      <c r="CR45" s="159">
        <f t="shared" si="21"/>
        <v>0</v>
      </c>
      <c r="CS45" s="160"/>
      <c r="CT45" s="160" t="str">
        <f t="shared" si="22"/>
        <v>TRIANG</v>
      </c>
      <c r="CU45" s="160">
        <f>_XLL.RISKMEAN(DB45)</f>
        <v>5.446413367984834</v>
      </c>
      <c r="CV45" s="160">
        <f t="shared" si="23"/>
        <v>0.15</v>
      </c>
      <c r="CW45" s="160">
        <f t="shared" si="24"/>
        <v>0.85</v>
      </c>
      <c r="CX45" s="160">
        <f t="shared" si="25"/>
        <v>25</v>
      </c>
      <c r="CY45" s="160">
        <v>0</v>
      </c>
      <c r="CZ45" s="160">
        <f>IF(CT45="UNIFORM",_XLL.RISKUNIFORM(G45,I45,_XLL.RISKNAME(D45)),IF(CT45="TRIANG",_XLL.RISKTRIANG(G45,H45,I45,_XLL.RISKNAME(D45)),IF(CT45="DISCRETE",_XLL.RISKDISCRETE(CX45:CY45,CV45:CW45,_XLL.RISKNAME(D45)),0)))</f>
        <v>1.6235548946786935</v>
      </c>
      <c r="DA45" s="160">
        <v>0</v>
      </c>
      <c r="DB45" s="160">
        <f>IF(CT45="DISCRETE",CZ45,_XLL.RISKDISCRETE(CZ45:DA45,CV45:CW45,_XLL.RISKNAME(D45)))</f>
        <v>0</v>
      </c>
      <c r="DC45" s="161" t="s">
        <v>180</v>
      </c>
    </row>
    <row r="46" spans="1:107" s="64" customFormat="1" ht="22.5">
      <c r="A46" s="147" t="s">
        <v>58</v>
      </c>
      <c r="B46" s="148" t="s">
        <v>208</v>
      </c>
      <c r="C46" s="148" t="s">
        <v>209</v>
      </c>
      <c r="D46" s="148" t="s">
        <v>210</v>
      </c>
      <c r="E46" s="148" t="s">
        <v>211</v>
      </c>
      <c r="F46" s="149">
        <v>10</v>
      </c>
      <c r="G46" s="148">
        <v>0</v>
      </c>
      <c r="H46" s="148"/>
      <c r="I46" s="148">
        <v>30</v>
      </c>
      <c r="J46" s="150">
        <v>39174</v>
      </c>
      <c r="K46" s="150">
        <v>39719</v>
      </c>
      <c r="L46" s="151">
        <f t="shared" si="42"/>
        <v>1</v>
      </c>
      <c r="M46" s="151">
        <f t="shared" si="42"/>
        <v>1</v>
      </c>
      <c r="N46" s="151">
        <f t="shared" si="42"/>
        <v>1</v>
      </c>
      <c r="O46" s="151">
        <f t="shared" si="42"/>
        <v>1</v>
      </c>
      <c r="P46" s="151">
        <f t="shared" si="42"/>
        <v>1</v>
      </c>
      <c r="Q46" s="151">
        <f t="shared" si="42"/>
        <v>1</v>
      </c>
      <c r="R46" s="151">
        <f t="shared" si="42"/>
        <v>1</v>
      </c>
      <c r="S46" s="151">
        <f t="shared" si="42"/>
        <v>1</v>
      </c>
      <c r="T46" s="151">
        <f t="shared" si="42"/>
        <v>0</v>
      </c>
      <c r="U46" s="151">
        <f t="shared" si="42"/>
        <v>0</v>
      </c>
      <c r="V46" s="151">
        <f t="shared" si="43"/>
        <v>0</v>
      </c>
      <c r="W46" s="151">
        <f t="shared" si="43"/>
        <v>0</v>
      </c>
      <c r="X46" s="151">
        <f t="shared" si="43"/>
        <v>0</v>
      </c>
      <c r="Y46" s="151">
        <f t="shared" si="43"/>
        <v>0</v>
      </c>
      <c r="Z46" s="151">
        <f t="shared" si="43"/>
        <v>0</v>
      </c>
      <c r="AA46" s="151">
        <f t="shared" si="43"/>
        <v>0</v>
      </c>
      <c r="AB46" s="151">
        <f t="shared" si="43"/>
        <v>0</v>
      </c>
      <c r="AC46" s="151">
        <f t="shared" si="43"/>
        <v>0</v>
      </c>
      <c r="AD46" s="151">
        <f t="shared" si="43"/>
        <v>0</v>
      </c>
      <c r="AE46" s="151">
        <f t="shared" si="43"/>
        <v>0</v>
      </c>
      <c r="AF46" s="151">
        <f t="shared" si="44"/>
        <v>0</v>
      </c>
      <c r="AG46" s="151">
        <f t="shared" si="44"/>
        <v>0</v>
      </c>
      <c r="AH46" s="151">
        <f t="shared" si="44"/>
        <v>0</v>
      </c>
      <c r="AI46" s="151">
        <f t="shared" si="44"/>
        <v>0</v>
      </c>
      <c r="AJ46" s="151">
        <f t="shared" si="44"/>
        <v>0</v>
      </c>
      <c r="AK46" s="151">
        <f t="shared" si="44"/>
        <v>0</v>
      </c>
      <c r="AL46" s="151">
        <f t="shared" si="44"/>
        <v>0</v>
      </c>
      <c r="AM46" s="151">
        <f t="shared" si="44"/>
        <v>0</v>
      </c>
      <c r="AN46" s="151">
        <f t="shared" si="44"/>
        <v>0</v>
      </c>
      <c r="AO46" s="151">
        <f t="shared" si="44"/>
        <v>0</v>
      </c>
      <c r="AP46" s="151">
        <f t="shared" si="45"/>
        <v>0</v>
      </c>
      <c r="AQ46" s="151">
        <f t="shared" si="45"/>
        <v>0</v>
      </c>
      <c r="AR46" s="151">
        <f t="shared" si="45"/>
        <v>0</v>
      </c>
      <c r="AS46" s="151">
        <f t="shared" si="45"/>
        <v>0</v>
      </c>
      <c r="AT46" s="151">
        <f t="shared" si="45"/>
        <v>0</v>
      </c>
      <c r="AU46" s="151">
        <f t="shared" si="45"/>
        <v>0</v>
      </c>
      <c r="AV46" s="151">
        <f t="shared" si="45"/>
        <v>0</v>
      </c>
      <c r="AW46" s="151">
        <f t="shared" si="10"/>
        <v>0</v>
      </c>
      <c r="AX46" s="152">
        <f t="shared" si="11"/>
        <v>8</v>
      </c>
      <c r="AY46" s="153">
        <v>1.4699492906124796</v>
      </c>
      <c r="AZ46" s="153">
        <f t="shared" si="12"/>
        <v>1.9635597645711338</v>
      </c>
      <c r="BA46" s="154"/>
      <c r="BB46" s="155" t="s">
        <v>63</v>
      </c>
      <c r="BC46" s="156">
        <f t="shared" si="13"/>
        <v>1.5708478116569071</v>
      </c>
      <c r="BD46" s="154">
        <f t="shared" si="14"/>
        <v>0.39271195291422667</v>
      </c>
      <c r="BE46" s="157">
        <f t="shared" si="15"/>
        <v>0.1963559764571134</v>
      </c>
      <c r="BF46" s="158">
        <f t="shared" si="16"/>
        <v>1.5708478116569071</v>
      </c>
      <c r="BG46" s="159">
        <f t="shared" si="46"/>
        <v>0.1963559764571134</v>
      </c>
      <c r="BH46" s="159">
        <f t="shared" si="46"/>
        <v>0.1963559764571134</v>
      </c>
      <c r="BI46" s="159">
        <f t="shared" si="46"/>
        <v>0.1963559764571134</v>
      </c>
      <c r="BJ46" s="159">
        <f t="shared" si="46"/>
        <v>0.1963559764571134</v>
      </c>
      <c r="BK46" s="159">
        <f t="shared" si="46"/>
        <v>0.1963559764571134</v>
      </c>
      <c r="BL46" s="159">
        <f t="shared" si="46"/>
        <v>0.1963559764571134</v>
      </c>
      <c r="BM46" s="159">
        <f t="shared" si="46"/>
        <v>0.1963559764571134</v>
      </c>
      <c r="BN46" s="159">
        <f t="shared" si="46"/>
        <v>0.1963559764571134</v>
      </c>
      <c r="BO46" s="159">
        <f t="shared" si="46"/>
        <v>0</v>
      </c>
      <c r="BP46" s="159">
        <f t="shared" si="46"/>
        <v>0</v>
      </c>
      <c r="BQ46" s="159">
        <f t="shared" si="47"/>
        <v>0</v>
      </c>
      <c r="BR46" s="159">
        <f t="shared" si="47"/>
        <v>0</v>
      </c>
      <c r="BS46" s="159">
        <f t="shared" si="47"/>
        <v>0</v>
      </c>
      <c r="BT46" s="159">
        <f t="shared" si="47"/>
        <v>0</v>
      </c>
      <c r="BU46" s="159">
        <f t="shared" si="47"/>
        <v>0</v>
      </c>
      <c r="BV46" s="159">
        <f t="shared" si="47"/>
        <v>0</v>
      </c>
      <c r="BW46" s="159">
        <f t="shared" si="47"/>
        <v>0</v>
      </c>
      <c r="BX46" s="159">
        <f t="shared" si="47"/>
        <v>0</v>
      </c>
      <c r="BY46" s="159">
        <f t="shared" si="47"/>
        <v>0</v>
      </c>
      <c r="BZ46" s="159">
        <f t="shared" si="47"/>
        <v>0</v>
      </c>
      <c r="CA46" s="159">
        <f t="shared" si="48"/>
        <v>0</v>
      </c>
      <c r="CB46" s="159">
        <f t="shared" si="48"/>
        <v>0</v>
      </c>
      <c r="CC46" s="159">
        <f t="shared" si="48"/>
        <v>0</v>
      </c>
      <c r="CD46" s="159">
        <f t="shared" si="48"/>
        <v>0</v>
      </c>
      <c r="CE46" s="159">
        <f t="shared" si="48"/>
        <v>0</v>
      </c>
      <c r="CF46" s="159">
        <f t="shared" si="48"/>
        <v>0</v>
      </c>
      <c r="CG46" s="159">
        <f t="shared" si="48"/>
        <v>0</v>
      </c>
      <c r="CH46" s="159">
        <f t="shared" si="48"/>
        <v>0</v>
      </c>
      <c r="CI46" s="159">
        <f t="shared" si="48"/>
        <v>0</v>
      </c>
      <c r="CJ46" s="159">
        <f t="shared" si="48"/>
        <v>0</v>
      </c>
      <c r="CK46" s="159">
        <f t="shared" si="49"/>
        <v>0</v>
      </c>
      <c r="CL46" s="159">
        <f t="shared" si="49"/>
        <v>0</v>
      </c>
      <c r="CM46" s="159">
        <f t="shared" si="49"/>
        <v>0</v>
      </c>
      <c r="CN46" s="159">
        <f t="shared" si="49"/>
        <v>0</v>
      </c>
      <c r="CO46" s="159">
        <f t="shared" si="49"/>
        <v>0</v>
      </c>
      <c r="CP46" s="159">
        <f t="shared" si="49"/>
        <v>0</v>
      </c>
      <c r="CQ46" s="159">
        <f t="shared" si="49"/>
        <v>0</v>
      </c>
      <c r="CR46" s="159">
        <f t="shared" si="21"/>
        <v>0</v>
      </c>
      <c r="CS46" s="160"/>
      <c r="CT46" s="160" t="str">
        <f t="shared" si="22"/>
        <v>UNIFORM</v>
      </c>
      <c r="CU46" s="160">
        <f>_XLL.RISKMEAN(DB46)</f>
        <v>1.4982899430933612</v>
      </c>
      <c r="CV46" s="160">
        <f t="shared" si="23"/>
        <v>0.1</v>
      </c>
      <c r="CW46" s="160">
        <f t="shared" si="24"/>
        <v>0.9</v>
      </c>
      <c r="CX46" s="160">
        <f t="shared" si="25"/>
        <v>0</v>
      </c>
      <c r="CY46" s="160">
        <v>0</v>
      </c>
      <c r="CZ46" s="160">
        <f>IF(CT46="UNIFORM",_XLL.RISKUNIFORM(G46,I46,_XLL.RISKNAME(D46)),IF(CT46="TRIANG",_XLL.RISKTRIANG(G46,H46,I46,_XLL.RISKNAME(D46)),IF(CT46="DISCRETE",_XLL.RISKDISCRETE(CX46:CY46,CV46:CW46,_XLL.RISKNAME(D46)),0)))</f>
        <v>15.88084101676941</v>
      </c>
      <c r="DA46" s="160">
        <v>0</v>
      </c>
      <c r="DB46" s="160">
        <f>IF(CT46="DISCRETE",CZ46,_XLL.RISKDISCRETE(CZ46:DA46,CV46:CW46,_XLL.RISKNAME(D46)))</f>
        <v>15.88084101676941</v>
      </c>
      <c r="DC46" s="161" t="s">
        <v>180</v>
      </c>
    </row>
    <row r="47" spans="1:107" s="64" customFormat="1" ht="56.25">
      <c r="A47" s="147" t="s">
        <v>212</v>
      </c>
      <c r="B47" s="148" t="s">
        <v>213</v>
      </c>
      <c r="C47" s="148" t="s">
        <v>214</v>
      </c>
      <c r="D47" s="148" t="s">
        <v>215</v>
      </c>
      <c r="E47" s="148" t="s">
        <v>216</v>
      </c>
      <c r="F47" s="149">
        <v>17.5</v>
      </c>
      <c r="G47" s="148"/>
      <c r="H47" s="148">
        <v>20</v>
      </c>
      <c r="I47" s="148"/>
      <c r="J47" s="150">
        <v>39189</v>
      </c>
      <c r="K47" s="150">
        <v>39904</v>
      </c>
      <c r="L47" s="151">
        <f t="shared" si="42"/>
        <v>1</v>
      </c>
      <c r="M47" s="151">
        <f t="shared" si="42"/>
        <v>1</v>
      </c>
      <c r="N47" s="151">
        <f t="shared" si="42"/>
        <v>1</v>
      </c>
      <c r="O47" s="151">
        <f t="shared" si="42"/>
        <v>1</v>
      </c>
      <c r="P47" s="151">
        <f t="shared" si="42"/>
        <v>1</v>
      </c>
      <c r="Q47" s="151">
        <f t="shared" si="42"/>
        <v>1</v>
      </c>
      <c r="R47" s="151">
        <f t="shared" si="42"/>
        <v>1</v>
      </c>
      <c r="S47" s="151">
        <f t="shared" si="42"/>
        <v>1</v>
      </c>
      <c r="T47" s="151">
        <f t="shared" si="42"/>
        <v>1</v>
      </c>
      <c r="U47" s="151">
        <f t="shared" si="42"/>
        <v>1</v>
      </c>
      <c r="V47" s="151">
        <f t="shared" si="43"/>
        <v>1</v>
      </c>
      <c r="W47" s="151">
        <f t="shared" si="43"/>
        <v>1</v>
      </c>
      <c r="X47" s="151">
        <f t="shared" si="43"/>
        <v>1</v>
      </c>
      <c r="Y47" s="151">
        <f t="shared" si="43"/>
        <v>1</v>
      </c>
      <c r="Z47" s="151">
        <f t="shared" si="43"/>
        <v>1</v>
      </c>
      <c r="AA47" s="151">
        <f t="shared" si="43"/>
        <v>0</v>
      </c>
      <c r="AB47" s="151">
        <f t="shared" si="43"/>
        <v>0</v>
      </c>
      <c r="AC47" s="151">
        <f t="shared" si="43"/>
        <v>0</v>
      </c>
      <c r="AD47" s="151">
        <f t="shared" si="43"/>
        <v>0</v>
      </c>
      <c r="AE47" s="151">
        <f t="shared" si="43"/>
        <v>0</v>
      </c>
      <c r="AF47" s="151">
        <f t="shared" si="44"/>
        <v>0</v>
      </c>
      <c r="AG47" s="151">
        <f t="shared" si="44"/>
        <v>0</v>
      </c>
      <c r="AH47" s="151">
        <f t="shared" si="44"/>
        <v>0</v>
      </c>
      <c r="AI47" s="151">
        <f t="shared" si="44"/>
        <v>0</v>
      </c>
      <c r="AJ47" s="151">
        <f t="shared" si="44"/>
        <v>0</v>
      </c>
      <c r="AK47" s="151">
        <f t="shared" si="44"/>
        <v>0</v>
      </c>
      <c r="AL47" s="151">
        <f t="shared" si="44"/>
        <v>0</v>
      </c>
      <c r="AM47" s="151">
        <f t="shared" si="44"/>
        <v>0</v>
      </c>
      <c r="AN47" s="151">
        <f t="shared" si="44"/>
        <v>0</v>
      </c>
      <c r="AO47" s="151">
        <f t="shared" si="44"/>
        <v>0</v>
      </c>
      <c r="AP47" s="151">
        <f t="shared" si="45"/>
        <v>0</v>
      </c>
      <c r="AQ47" s="151">
        <f t="shared" si="45"/>
        <v>0</v>
      </c>
      <c r="AR47" s="151">
        <f t="shared" si="45"/>
        <v>0</v>
      </c>
      <c r="AS47" s="151">
        <f t="shared" si="45"/>
        <v>0</v>
      </c>
      <c r="AT47" s="151">
        <f t="shared" si="45"/>
        <v>0</v>
      </c>
      <c r="AU47" s="151">
        <f t="shared" si="45"/>
        <v>0</v>
      </c>
      <c r="AV47" s="151">
        <f t="shared" si="45"/>
        <v>0</v>
      </c>
      <c r="AW47" s="151">
        <f t="shared" si="10"/>
        <v>0</v>
      </c>
      <c r="AX47" s="152">
        <f t="shared" si="11"/>
        <v>15</v>
      </c>
      <c r="AY47" s="153">
        <v>3.5</v>
      </c>
      <c r="AZ47" s="153">
        <f t="shared" si="12"/>
        <v>4.675303576720963</v>
      </c>
      <c r="BA47" s="154"/>
      <c r="BB47" s="155" t="s">
        <v>69</v>
      </c>
      <c r="BC47" s="156">
        <f t="shared" si="13"/>
        <v>4.675303576720963</v>
      </c>
      <c r="BD47" s="154">
        <f t="shared" si="14"/>
        <v>0</v>
      </c>
      <c r="BE47" s="157">
        <f t="shared" si="15"/>
        <v>0.31168690511473085</v>
      </c>
      <c r="BF47" s="158">
        <f t="shared" si="16"/>
        <v>4.675303576720963</v>
      </c>
      <c r="BG47" s="159">
        <f t="shared" si="46"/>
        <v>0.31168690511473085</v>
      </c>
      <c r="BH47" s="159">
        <f t="shared" si="46"/>
        <v>0.31168690511473085</v>
      </c>
      <c r="BI47" s="159">
        <f t="shared" si="46"/>
        <v>0.31168690511473085</v>
      </c>
      <c r="BJ47" s="159">
        <f t="shared" si="46"/>
        <v>0.31168690511473085</v>
      </c>
      <c r="BK47" s="159">
        <f t="shared" si="46"/>
        <v>0.31168690511473085</v>
      </c>
      <c r="BL47" s="159">
        <f t="shared" si="46"/>
        <v>0.31168690511473085</v>
      </c>
      <c r="BM47" s="159">
        <f t="shared" si="46"/>
        <v>0.31168690511473085</v>
      </c>
      <c r="BN47" s="159">
        <f t="shared" si="46"/>
        <v>0.31168690511473085</v>
      </c>
      <c r="BO47" s="159">
        <f t="shared" si="46"/>
        <v>0.31168690511473085</v>
      </c>
      <c r="BP47" s="159">
        <f t="shared" si="46"/>
        <v>0.31168690511473085</v>
      </c>
      <c r="BQ47" s="159">
        <f t="shared" si="47"/>
        <v>0.31168690511473085</v>
      </c>
      <c r="BR47" s="159">
        <f t="shared" si="47"/>
        <v>0.31168690511473085</v>
      </c>
      <c r="BS47" s="159">
        <f t="shared" si="47"/>
        <v>0.31168690511473085</v>
      </c>
      <c r="BT47" s="159">
        <f t="shared" si="47"/>
        <v>0.31168690511473085</v>
      </c>
      <c r="BU47" s="159">
        <f t="shared" si="47"/>
        <v>0.31168690511473085</v>
      </c>
      <c r="BV47" s="159">
        <f t="shared" si="47"/>
        <v>0</v>
      </c>
      <c r="BW47" s="159">
        <f t="shared" si="47"/>
        <v>0</v>
      </c>
      <c r="BX47" s="159">
        <f t="shared" si="47"/>
        <v>0</v>
      </c>
      <c r="BY47" s="159">
        <f t="shared" si="47"/>
        <v>0</v>
      </c>
      <c r="BZ47" s="159">
        <f t="shared" si="47"/>
        <v>0</v>
      </c>
      <c r="CA47" s="159">
        <f t="shared" si="48"/>
        <v>0</v>
      </c>
      <c r="CB47" s="159">
        <f t="shared" si="48"/>
        <v>0</v>
      </c>
      <c r="CC47" s="159">
        <f t="shared" si="48"/>
        <v>0</v>
      </c>
      <c r="CD47" s="159">
        <f t="shared" si="48"/>
        <v>0</v>
      </c>
      <c r="CE47" s="159">
        <f t="shared" si="48"/>
        <v>0</v>
      </c>
      <c r="CF47" s="159">
        <f t="shared" si="48"/>
        <v>0</v>
      </c>
      <c r="CG47" s="159">
        <f t="shared" si="48"/>
        <v>0</v>
      </c>
      <c r="CH47" s="159">
        <f t="shared" si="48"/>
        <v>0</v>
      </c>
      <c r="CI47" s="159">
        <f t="shared" si="48"/>
        <v>0</v>
      </c>
      <c r="CJ47" s="159">
        <f t="shared" si="48"/>
        <v>0</v>
      </c>
      <c r="CK47" s="159">
        <f t="shared" si="49"/>
        <v>0</v>
      </c>
      <c r="CL47" s="159">
        <f t="shared" si="49"/>
        <v>0</v>
      </c>
      <c r="CM47" s="159">
        <f t="shared" si="49"/>
        <v>0</v>
      </c>
      <c r="CN47" s="159">
        <f t="shared" si="49"/>
        <v>0</v>
      </c>
      <c r="CO47" s="159">
        <f t="shared" si="49"/>
        <v>0</v>
      </c>
      <c r="CP47" s="159">
        <f t="shared" si="49"/>
        <v>0</v>
      </c>
      <c r="CQ47" s="159">
        <f t="shared" si="49"/>
        <v>0</v>
      </c>
      <c r="CR47" s="159">
        <f t="shared" si="21"/>
        <v>0</v>
      </c>
      <c r="CS47" s="160"/>
      <c r="CT47" s="160" t="str">
        <f t="shared" si="22"/>
        <v>DISCRETE</v>
      </c>
      <c r="CU47" s="160">
        <f>_XLL.RISKMEAN(DB47)</f>
        <v>3.5</v>
      </c>
      <c r="CV47" s="160">
        <f t="shared" si="23"/>
        <v>0.175</v>
      </c>
      <c r="CW47" s="160">
        <f t="shared" si="24"/>
        <v>0.825</v>
      </c>
      <c r="CX47" s="160">
        <f t="shared" si="25"/>
        <v>20</v>
      </c>
      <c r="CY47" s="160">
        <v>0</v>
      </c>
      <c r="CZ47" s="160">
        <f>IF(CT47="UNIFORM",_XLL.RISKUNIFORM(G47,I47,_XLL.RISKNAME(D47)),IF(CT47="TRIANG",_XLL.RISKTRIANG(G47,H47,I47,_XLL.RISKNAME(D47)),IF(CT47="DISCRETE",_XLL.RISKDISCRETE(CX47:CY47,CV47:CW47,_XLL.RISKNAME(D47)),0)))</f>
        <v>0</v>
      </c>
      <c r="DA47" s="160">
        <v>0</v>
      </c>
      <c r="DB47" s="160">
        <f>IF(CT47="DISCRETE",CZ47,_XLL.RISKDISCRETE(CZ47:DA47,CV47:CW47,_XLL.RISKNAME(D47)))</f>
        <v>0</v>
      </c>
      <c r="DC47" s="161" t="s">
        <v>180</v>
      </c>
    </row>
    <row r="48" spans="1:107" s="64" customFormat="1" ht="56.25">
      <c r="A48" s="147" t="s">
        <v>212</v>
      </c>
      <c r="B48" s="148" t="s">
        <v>217</v>
      </c>
      <c r="C48" s="148" t="s">
        <v>218</v>
      </c>
      <c r="D48" s="148" t="s">
        <v>219</v>
      </c>
      <c r="E48" s="148" t="s">
        <v>220</v>
      </c>
      <c r="F48" s="149">
        <v>10</v>
      </c>
      <c r="G48" s="148">
        <v>0</v>
      </c>
      <c r="H48" s="148">
        <v>10</v>
      </c>
      <c r="I48" s="148">
        <v>20</v>
      </c>
      <c r="J48" s="150">
        <v>39153</v>
      </c>
      <c r="K48" s="150">
        <v>39904</v>
      </c>
      <c r="L48" s="151">
        <f t="shared" si="42"/>
        <v>1</v>
      </c>
      <c r="M48" s="151">
        <f t="shared" si="42"/>
        <v>1</v>
      </c>
      <c r="N48" s="151">
        <f t="shared" si="42"/>
        <v>1</v>
      </c>
      <c r="O48" s="151">
        <f t="shared" si="42"/>
        <v>1</v>
      </c>
      <c r="P48" s="151">
        <f t="shared" si="42"/>
        <v>1</v>
      </c>
      <c r="Q48" s="151">
        <f t="shared" si="42"/>
        <v>1</v>
      </c>
      <c r="R48" s="151">
        <f t="shared" si="42"/>
        <v>1</v>
      </c>
      <c r="S48" s="151">
        <f t="shared" si="42"/>
        <v>1</v>
      </c>
      <c r="T48" s="151">
        <f t="shared" si="42"/>
        <v>1</v>
      </c>
      <c r="U48" s="151">
        <f t="shared" si="42"/>
        <v>1</v>
      </c>
      <c r="V48" s="151">
        <f t="shared" si="43"/>
        <v>1</v>
      </c>
      <c r="W48" s="151">
        <f t="shared" si="43"/>
        <v>1</v>
      </c>
      <c r="X48" s="151">
        <f t="shared" si="43"/>
        <v>1</v>
      </c>
      <c r="Y48" s="151">
        <f t="shared" si="43"/>
        <v>1</v>
      </c>
      <c r="Z48" s="151">
        <f t="shared" si="43"/>
        <v>1</v>
      </c>
      <c r="AA48" s="151">
        <f t="shared" si="43"/>
        <v>0</v>
      </c>
      <c r="AB48" s="151">
        <f t="shared" si="43"/>
        <v>0</v>
      </c>
      <c r="AC48" s="151">
        <f t="shared" si="43"/>
        <v>0</v>
      </c>
      <c r="AD48" s="151">
        <f t="shared" si="43"/>
        <v>0</v>
      </c>
      <c r="AE48" s="151">
        <f t="shared" si="43"/>
        <v>0</v>
      </c>
      <c r="AF48" s="151">
        <f t="shared" si="44"/>
        <v>0</v>
      </c>
      <c r="AG48" s="151">
        <f t="shared" si="44"/>
        <v>0</v>
      </c>
      <c r="AH48" s="151">
        <f t="shared" si="44"/>
        <v>0</v>
      </c>
      <c r="AI48" s="151">
        <f t="shared" si="44"/>
        <v>0</v>
      </c>
      <c r="AJ48" s="151">
        <f t="shared" si="44"/>
        <v>0</v>
      </c>
      <c r="AK48" s="151">
        <f t="shared" si="44"/>
        <v>0</v>
      </c>
      <c r="AL48" s="151">
        <f t="shared" si="44"/>
        <v>0</v>
      </c>
      <c r="AM48" s="151">
        <f t="shared" si="44"/>
        <v>0</v>
      </c>
      <c r="AN48" s="151">
        <f t="shared" si="44"/>
        <v>0</v>
      </c>
      <c r="AO48" s="151">
        <f t="shared" si="44"/>
        <v>0</v>
      </c>
      <c r="AP48" s="151">
        <f t="shared" si="45"/>
        <v>0</v>
      </c>
      <c r="AQ48" s="151">
        <f t="shared" si="45"/>
        <v>0</v>
      </c>
      <c r="AR48" s="151">
        <f t="shared" si="45"/>
        <v>0</v>
      </c>
      <c r="AS48" s="151">
        <f t="shared" si="45"/>
        <v>0</v>
      </c>
      <c r="AT48" s="151">
        <f t="shared" si="45"/>
        <v>0</v>
      </c>
      <c r="AU48" s="151">
        <f t="shared" si="45"/>
        <v>0</v>
      </c>
      <c r="AV48" s="151">
        <f t="shared" si="45"/>
        <v>0</v>
      </c>
      <c r="AW48" s="151">
        <f t="shared" si="10"/>
        <v>0</v>
      </c>
      <c r="AX48" s="152">
        <f t="shared" si="11"/>
        <v>15</v>
      </c>
      <c r="AY48" s="153">
        <v>1.0042125364060561</v>
      </c>
      <c r="AZ48" s="153">
        <f t="shared" si="12"/>
        <v>1.3414281323563615</v>
      </c>
      <c r="BA48" s="154"/>
      <c r="BB48" s="155" t="s">
        <v>221</v>
      </c>
      <c r="BC48" s="156">
        <f t="shared" si="13"/>
        <v>0.04024284397069084</v>
      </c>
      <c r="BD48" s="154">
        <f t="shared" si="14"/>
        <v>1.3011852883856707</v>
      </c>
      <c r="BE48" s="157">
        <f t="shared" si="15"/>
        <v>0.0026828562647127226</v>
      </c>
      <c r="BF48" s="158">
        <f t="shared" si="16"/>
        <v>0.04024284397069084</v>
      </c>
      <c r="BG48" s="159">
        <f t="shared" si="46"/>
        <v>0.0026828562647127226</v>
      </c>
      <c r="BH48" s="159">
        <f t="shared" si="46"/>
        <v>0.0026828562647127226</v>
      </c>
      <c r="BI48" s="159">
        <f t="shared" si="46"/>
        <v>0.0026828562647127226</v>
      </c>
      <c r="BJ48" s="159">
        <f t="shared" si="46"/>
        <v>0.0026828562647127226</v>
      </c>
      <c r="BK48" s="159">
        <f t="shared" si="46"/>
        <v>0.0026828562647127226</v>
      </c>
      <c r="BL48" s="159">
        <f t="shared" si="46"/>
        <v>0.0026828562647127226</v>
      </c>
      <c r="BM48" s="159">
        <f t="shared" si="46"/>
        <v>0.0026828562647127226</v>
      </c>
      <c r="BN48" s="159">
        <f t="shared" si="46"/>
        <v>0.0026828562647127226</v>
      </c>
      <c r="BO48" s="159">
        <f t="shared" si="46"/>
        <v>0.0026828562647127226</v>
      </c>
      <c r="BP48" s="159">
        <f t="shared" si="46"/>
        <v>0.0026828562647127226</v>
      </c>
      <c r="BQ48" s="159">
        <f t="shared" si="47"/>
        <v>0.0026828562647127226</v>
      </c>
      <c r="BR48" s="159">
        <f t="shared" si="47"/>
        <v>0.0026828562647127226</v>
      </c>
      <c r="BS48" s="159">
        <f t="shared" si="47"/>
        <v>0.0026828562647127226</v>
      </c>
      <c r="BT48" s="159">
        <f t="shared" si="47"/>
        <v>0.0026828562647127226</v>
      </c>
      <c r="BU48" s="159">
        <f t="shared" si="47"/>
        <v>0.0026828562647127226</v>
      </c>
      <c r="BV48" s="159">
        <f t="shared" si="47"/>
        <v>0</v>
      </c>
      <c r="BW48" s="159">
        <f t="shared" si="47"/>
        <v>0</v>
      </c>
      <c r="BX48" s="159">
        <f t="shared" si="47"/>
        <v>0</v>
      </c>
      <c r="BY48" s="159">
        <f t="shared" si="47"/>
        <v>0</v>
      </c>
      <c r="BZ48" s="159">
        <f t="shared" si="47"/>
        <v>0</v>
      </c>
      <c r="CA48" s="159">
        <f t="shared" si="48"/>
        <v>0</v>
      </c>
      <c r="CB48" s="159">
        <f t="shared" si="48"/>
        <v>0</v>
      </c>
      <c r="CC48" s="159">
        <f t="shared" si="48"/>
        <v>0</v>
      </c>
      <c r="CD48" s="159">
        <f t="shared" si="48"/>
        <v>0</v>
      </c>
      <c r="CE48" s="159">
        <f t="shared" si="48"/>
        <v>0</v>
      </c>
      <c r="CF48" s="159">
        <f t="shared" si="48"/>
        <v>0</v>
      </c>
      <c r="CG48" s="159">
        <f t="shared" si="48"/>
        <v>0</v>
      </c>
      <c r="CH48" s="159">
        <f t="shared" si="48"/>
        <v>0</v>
      </c>
      <c r="CI48" s="159">
        <f t="shared" si="48"/>
        <v>0</v>
      </c>
      <c r="CJ48" s="159">
        <f t="shared" si="48"/>
        <v>0</v>
      </c>
      <c r="CK48" s="159">
        <f t="shared" si="49"/>
        <v>0</v>
      </c>
      <c r="CL48" s="159">
        <f t="shared" si="49"/>
        <v>0</v>
      </c>
      <c r="CM48" s="159">
        <f t="shared" si="49"/>
        <v>0</v>
      </c>
      <c r="CN48" s="159">
        <f t="shared" si="49"/>
        <v>0</v>
      </c>
      <c r="CO48" s="159">
        <f t="shared" si="49"/>
        <v>0</v>
      </c>
      <c r="CP48" s="159">
        <f t="shared" si="49"/>
        <v>0</v>
      </c>
      <c r="CQ48" s="159">
        <f t="shared" si="49"/>
        <v>0</v>
      </c>
      <c r="CR48" s="159">
        <f t="shared" si="21"/>
        <v>0</v>
      </c>
      <c r="CS48" s="160"/>
      <c r="CT48" s="160" t="str">
        <f t="shared" si="22"/>
        <v>TRIANG</v>
      </c>
      <c r="CU48" s="160">
        <f>_XLL.RISKMEAN(DB48)</f>
        <v>1.0069615320119922</v>
      </c>
      <c r="CV48" s="160">
        <f t="shared" si="23"/>
        <v>0.1</v>
      </c>
      <c r="CW48" s="160">
        <f t="shared" si="24"/>
        <v>0.9</v>
      </c>
      <c r="CX48" s="160">
        <f t="shared" si="25"/>
        <v>10</v>
      </c>
      <c r="CY48" s="160">
        <v>0</v>
      </c>
      <c r="CZ48" s="160">
        <f>IF(CT48="UNIFORM",_XLL.RISKUNIFORM(G48,I48,_XLL.RISKNAME(D48)),IF(CT48="TRIANG",_XLL.RISKTRIANG(G48,H48,I48,_XLL.RISKNAME(D48)),IF(CT48="DISCRETE",_XLL.RISKDISCRETE(CX48:CY48,CV48:CW48,_XLL.RISKNAME(D48)),0)))</f>
        <v>2.2716607068829804</v>
      </c>
      <c r="DA48" s="160">
        <v>0</v>
      </c>
      <c r="DB48" s="160">
        <f>IF(CT48="DISCRETE",CZ48,_XLL.RISKDISCRETE(CZ48:DA48,CV48:CW48,_XLL.RISKNAME(D48)))</f>
        <v>0</v>
      </c>
      <c r="DC48" s="161" t="s">
        <v>180</v>
      </c>
    </row>
    <row r="49" spans="1:107" s="64" customFormat="1" ht="90">
      <c r="A49" s="147" t="s">
        <v>222</v>
      </c>
      <c r="B49" s="148" t="s">
        <v>223</v>
      </c>
      <c r="C49" s="148" t="s">
        <v>224</v>
      </c>
      <c r="D49" s="148" t="s">
        <v>225</v>
      </c>
      <c r="E49" s="148" t="s">
        <v>226</v>
      </c>
      <c r="F49" s="149">
        <v>17.5</v>
      </c>
      <c r="G49" s="148">
        <v>0</v>
      </c>
      <c r="H49" s="148">
        <v>12.5</v>
      </c>
      <c r="I49" s="148">
        <v>25</v>
      </c>
      <c r="J49" s="150">
        <v>39722</v>
      </c>
      <c r="K49" s="150">
        <v>39780</v>
      </c>
      <c r="L49" s="151">
        <f t="shared" si="42"/>
        <v>0</v>
      </c>
      <c r="M49" s="151">
        <f t="shared" si="42"/>
        <v>0</v>
      </c>
      <c r="N49" s="151">
        <f t="shared" si="42"/>
        <v>0</v>
      </c>
      <c r="O49" s="151">
        <f t="shared" si="42"/>
        <v>0</v>
      </c>
      <c r="P49" s="151">
        <f t="shared" si="42"/>
        <v>0</v>
      </c>
      <c r="Q49" s="151">
        <f t="shared" si="42"/>
        <v>0</v>
      </c>
      <c r="R49" s="151">
        <f t="shared" si="42"/>
        <v>0</v>
      </c>
      <c r="S49" s="151">
        <f t="shared" si="42"/>
        <v>0</v>
      </c>
      <c r="T49" s="151">
        <f t="shared" si="42"/>
        <v>1</v>
      </c>
      <c r="U49" s="151">
        <f t="shared" si="42"/>
        <v>1</v>
      </c>
      <c r="V49" s="151">
        <f t="shared" si="43"/>
        <v>0</v>
      </c>
      <c r="W49" s="151">
        <f t="shared" si="43"/>
        <v>0</v>
      </c>
      <c r="X49" s="151">
        <f t="shared" si="43"/>
        <v>0</v>
      </c>
      <c r="Y49" s="151">
        <f t="shared" si="43"/>
        <v>0</v>
      </c>
      <c r="Z49" s="151">
        <f t="shared" si="43"/>
        <v>0</v>
      </c>
      <c r="AA49" s="151">
        <f t="shared" si="43"/>
        <v>0</v>
      </c>
      <c r="AB49" s="151">
        <f t="shared" si="43"/>
        <v>0</v>
      </c>
      <c r="AC49" s="151">
        <f t="shared" si="43"/>
        <v>0</v>
      </c>
      <c r="AD49" s="151">
        <f t="shared" si="43"/>
        <v>0</v>
      </c>
      <c r="AE49" s="151">
        <f t="shared" si="43"/>
        <v>0</v>
      </c>
      <c r="AF49" s="151">
        <f t="shared" si="44"/>
        <v>0</v>
      </c>
      <c r="AG49" s="151">
        <f t="shared" si="44"/>
        <v>0</v>
      </c>
      <c r="AH49" s="151">
        <f t="shared" si="44"/>
        <v>0</v>
      </c>
      <c r="AI49" s="151">
        <f t="shared" si="44"/>
        <v>0</v>
      </c>
      <c r="AJ49" s="151">
        <f t="shared" si="44"/>
        <v>0</v>
      </c>
      <c r="AK49" s="151">
        <f t="shared" si="44"/>
        <v>0</v>
      </c>
      <c r="AL49" s="151">
        <f t="shared" si="44"/>
        <v>0</v>
      </c>
      <c r="AM49" s="151">
        <f t="shared" si="44"/>
        <v>0</v>
      </c>
      <c r="AN49" s="151">
        <f t="shared" si="44"/>
        <v>0</v>
      </c>
      <c r="AO49" s="151">
        <f t="shared" si="44"/>
        <v>0</v>
      </c>
      <c r="AP49" s="151">
        <f t="shared" si="45"/>
        <v>0</v>
      </c>
      <c r="AQ49" s="151">
        <f t="shared" si="45"/>
        <v>0</v>
      </c>
      <c r="AR49" s="151">
        <f t="shared" si="45"/>
        <v>0</v>
      </c>
      <c r="AS49" s="151">
        <f t="shared" si="45"/>
        <v>0</v>
      </c>
      <c r="AT49" s="151">
        <f t="shared" si="45"/>
        <v>0</v>
      </c>
      <c r="AU49" s="151">
        <f t="shared" si="45"/>
        <v>0</v>
      </c>
      <c r="AV49" s="151">
        <f t="shared" si="45"/>
        <v>0</v>
      </c>
      <c r="AW49" s="151">
        <f t="shared" si="10"/>
        <v>0</v>
      </c>
      <c r="AX49" s="152">
        <f t="shared" si="11"/>
        <v>2</v>
      </c>
      <c r="AY49" s="153">
        <v>2.1769479864245573</v>
      </c>
      <c r="AZ49" s="153">
        <f t="shared" si="12"/>
        <v>2.907969344933209</v>
      </c>
      <c r="BA49" s="154"/>
      <c r="BB49" s="155">
        <v>0</v>
      </c>
      <c r="BC49" s="156">
        <f t="shared" si="13"/>
        <v>0</v>
      </c>
      <c r="BD49" s="154">
        <f t="shared" si="14"/>
        <v>2.907969344933209</v>
      </c>
      <c r="BE49" s="157">
        <f t="shared" si="15"/>
        <v>0</v>
      </c>
      <c r="BF49" s="158">
        <f t="shared" si="16"/>
        <v>0</v>
      </c>
      <c r="BG49" s="159">
        <f t="shared" si="46"/>
        <v>0</v>
      </c>
      <c r="BH49" s="159">
        <f t="shared" si="46"/>
        <v>0</v>
      </c>
      <c r="BI49" s="159">
        <f t="shared" si="46"/>
        <v>0</v>
      </c>
      <c r="BJ49" s="159">
        <f t="shared" si="46"/>
        <v>0</v>
      </c>
      <c r="BK49" s="159">
        <f t="shared" si="46"/>
        <v>0</v>
      </c>
      <c r="BL49" s="159">
        <f t="shared" si="46"/>
        <v>0</v>
      </c>
      <c r="BM49" s="159">
        <f t="shared" si="46"/>
        <v>0</v>
      </c>
      <c r="BN49" s="159">
        <f t="shared" si="46"/>
        <v>0</v>
      </c>
      <c r="BO49" s="159">
        <f t="shared" si="46"/>
        <v>0</v>
      </c>
      <c r="BP49" s="159">
        <f t="shared" si="46"/>
        <v>0</v>
      </c>
      <c r="BQ49" s="159">
        <f t="shared" si="47"/>
        <v>0</v>
      </c>
      <c r="BR49" s="159">
        <f t="shared" si="47"/>
        <v>0</v>
      </c>
      <c r="BS49" s="159">
        <f t="shared" si="47"/>
        <v>0</v>
      </c>
      <c r="BT49" s="159">
        <f t="shared" si="47"/>
        <v>0</v>
      </c>
      <c r="BU49" s="159">
        <f t="shared" si="47"/>
        <v>0</v>
      </c>
      <c r="BV49" s="159">
        <f t="shared" si="47"/>
        <v>0</v>
      </c>
      <c r="BW49" s="159">
        <f t="shared" si="47"/>
        <v>0</v>
      </c>
      <c r="BX49" s="159">
        <f t="shared" si="47"/>
        <v>0</v>
      </c>
      <c r="BY49" s="159">
        <f t="shared" si="47"/>
        <v>0</v>
      </c>
      <c r="BZ49" s="159">
        <f t="shared" si="47"/>
        <v>0</v>
      </c>
      <c r="CA49" s="159">
        <f t="shared" si="48"/>
        <v>0</v>
      </c>
      <c r="CB49" s="159">
        <f t="shared" si="48"/>
        <v>0</v>
      </c>
      <c r="CC49" s="159">
        <f t="shared" si="48"/>
        <v>0</v>
      </c>
      <c r="CD49" s="159">
        <f t="shared" si="48"/>
        <v>0</v>
      </c>
      <c r="CE49" s="159">
        <f t="shared" si="48"/>
        <v>0</v>
      </c>
      <c r="CF49" s="159">
        <f t="shared" si="48"/>
        <v>0</v>
      </c>
      <c r="CG49" s="159">
        <f t="shared" si="48"/>
        <v>0</v>
      </c>
      <c r="CH49" s="159">
        <f t="shared" si="48"/>
        <v>0</v>
      </c>
      <c r="CI49" s="159">
        <f t="shared" si="48"/>
        <v>0</v>
      </c>
      <c r="CJ49" s="159">
        <f t="shared" si="48"/>
        <v>0</v>
      </c>
      <c r="CK49" s="159">
        <f t="shared" si="49"/>
        <v>0</v>
      </c>
      <c r="CL49" s="159">
        <f t="shared" si="49"/>
        <v>0</v>
      </c>
      <c r="CM49" s="159">
        <f t="shared" si="49"/>
        <v>0</v>
      </c>
      <c r="CN49" s="159">
        <f t="shared" si="49"/>
        <v>0</v>
      </c>
      <c r="CO49" s="159">
        <f t="shared" si="49"/>
        <v>0</v>
      </c>
      <c r="CP49" s="159">
        <f t="shared" si="49"/>
        <v>0</v>
      </c>
      <c r="CQ49" s="159">
        <f t="shared" si="49"/>
        <v>0</v>
      </c>
      <c r="CR49" s="159">
        <f t="shared" si="21"/>
        <v>0</v>
      </c>
      <c r="CS49" s="160"/>
      <c r="CT49" s="160" t="str">
        <f t="shared" si="22"/>
        <v>TRIANG</v>
      </c>
      <c r="CU49" s="160">
        <f>_XLL.RISKMEAN(DB49)</f>
        <v>2.1609558122554247</v>
      </c>
      <c r="CV49" s="160">
        <f t="shared" si="23"/>
        <v>0.175</v>
      </c>
      <c r="CW49" s="160">
        <f t="shared" si="24"/>
        <v>0.825</v>
      </c>
      <c r="CX49" s="160">
        <f t="shared" si="25"/>
        <v>12.5</v>
      </c>
      <c r="CY49" s="160">
        <v>0</v>
      </c>
      <c r="CZ49" s="160">
        <f>IF(CT49="UNIFORM",_XLL.RISKUNIFORM(G49,I49,_XLL.RISKNAME(D49)),IF(CT49="TRIANG",_XLL.RISKTRIANG(G49,H49,I49,_XLL.RISKNAME(D49)),IF(CT49="DISCRETE",_XLL.RISKDISCRETE(CX49:CY49,CV49:CW49,_XLL.RISKNAME(D49)),0)))</f>
        <v>16.18341410950482</v>
      </c>
      <c r="DA49" s="160">
        <v>0</v>
      </c>
      <c r="DB49" s="160">
        <f>IF(CT49="DISCRETE",CZ49,_XLL.RISKDISCRETE(CZ49:DA49,CV49:CW49,_XLL.RISKNAME(D49)))</f>
        <v>0</v>
      </c>
      <c r="DC49" s="161" t="s">
        <v>180</v>
      </c>
    </row>
    <row r="50" spans="1:107" s="64" customFormat="1" ht="90">
      <c r="A50" s="147" t="s">
        <v>222</v>
      </c>
      <c r="B50" s="148" t="s">
        <v>227</v>
      </c>
      <c r="C50" s="148" t="s">
        <v>224</v>
      </c>
      <c r="D50" s="148" t="s">
        <v>228</v>
      </c>
      <c r="E50" s="148" t="s">
        <v>226</v>
      </c>
      <c r="F50" s="149">
        <v>10</v>
      </c>
      <c r="G50" s="148">
        <v>0</v>
      </c>
      <c r="H50" s="148">
        <v>12.5</v>
      </c>
      <c r="I50" s="148">
        <v>25</v>
      </c>
      <c r="J50" s="150">
        <v>39356</v>
      </c>
      <c r="K50" s="150">
        <v>39751</v>
      </c>
      <c r="L50" s="151">
        <f t="shared" si="42"/>
        <v>1</v>
      </c>
      <c r="M50" s="151">
        <f t="shared" si="42"/>
        <v>1</v>
      </c>
      <c r="N50" s="151">
        <f t="shared" si="42"/>
        <v>1</v>
      </c>
      <c r="O50" s="151">
        <f t="shared" si="42"/>
        <v>1</v>
      </c>
      <c r="P50" s="151">
        <f t="shared" si="42"/>
        <v>1</v>
      </c>
      <c r="Q50" s="151">
        <f t="shared" si="42"/>
        <v>1</v>
      </c>
      <c r="R50" s="151">
        <f t="shared" si="42"/>
        <v>1</v>
      </c>
      <c r="S50" s="151">
        <f t="shared" si="42"/>
        <v>1</v>
      </c>
      <c r="T50" s="151">
        <f t="shared" si="42"/>
        <v>1</v>
      </c>
      <c r="U50" s="151">
        <f t="shared" si="42"/>
        <v>0</v>
      </c>
      <c r="V50" s="151">
        <f t="shared" si="43"/>
        <v>0</v>
      </c>
      <c r="W50" s="151">
        <f t="shared" si="43"/>
        <v>0</v>
      </c>
      <c r="X50" s="151">
        <f t="shared" si="43"/>
        <v>0</v>
      </c>
      <c r="Y50" s="151">
        <f t="shared" si="43"/>
        <v>0</v>
      </c>
      <c r="Z50" s="151">
        <f t="shared" si="43"/>
        <v>0</v>
      </c>
      <c r="AA50" s="151">
        <f t="shared" si="43"/>
        <v>0</v>
      </c>
      <c r="AB50" s="151">
        <f t="shared" si="43"/>
        <v>0</v>
      </c>
      <c r="AC50" s="151">
        <f t="shared" si="43"/>
        <v>0</v>
      </c>
      <c r="AD50" s="151">
        <f t="shared" si="43"/>
        <v>0</v>
      </c>
      <c r="AE50" s="151">
        <f t="shared" si="43"/>
        <v>0</v>
      </c>
      <c r="AF50" s="151">
        <f t="shared" si="44"/>
        <v>0</v>
      </c>
      <c r="AG50" s="151">
        <f t="shared" si="44"/>
        <v>0</v>
      </c>
      <c r="AH50" s="151">
        <f t="shared" si="44"/>
        <v>0</v>
      </c>
      <c r="AI50" s="151">
        <f t="shared" si="44"/>
        <v>0</v>
      </c>
      <c r="AJ50" s="151">
        <f t="shared" si="44"/>
        <v>0</v>
      </c>
      <c r="AK50" s="151">
        <f t="shared" si="44"/>
        <v>0</v>
      </c>
      <c r="AL50" s="151">
        <f t="shared" si="44"/>
        <v>0</v>
      </c>
      <c r="AM50" s="151">
        <f t="shared" si="44"/>
        <v>0</v>
      </c>
      <c r="AN50" s="151">
        <f t="shared" si="44"/>
        <v>0</v>
      </c>
      <c r="AO50" s="151">
        <f t="shared" si="44"/>
        <v>0</v>
      </c>
      <c r="AP50" s="151">
        <f t="shared" si="45"/>
        <v>0</v>
      </c>
      <c r="AQ50" s="151">
        <f t="shared" si="45"/>
        <v>0</v>
      </c>
      <c r="AR50" s="151">
        <f t="shared" si="45"/>
        <v>0</v>
      </c>
      <c r="AS50" s="151">
        <f t="shared" si="45"/>
        <v>0</v>
      </c>
      <c r="AT50" s="151">
        <f t="shared" si="45"/>
        <v>0</v>
      </c>
      <c r="AU50" s="151">
        <f t="shared" si="45"/>
        <v>0</v>
      </c>
      <c r="AV50" s="151">
        <f t="shared" si="45"/>
        <v>0</v>
      </c>
      <c r="AW50" s="151">
        <f t="shared" si="10"/>
        <v>0</v>
      </c>
      <c r="AX50" s="152">
        <f t="shared" si="11"/>
        <v>9</v>
      </c>
      <c r="AY50" s="153">
        <v>1.229496908614034</v>
      </c>
      <c r="AZ50" s="153">
        <f t="shared" si="12"/>
        <v>1.6423632269744457</v>
      </c>
      <c r="BA50" s="154"/>
      <c r="BB50" s="155">
        <v>100</v>
      </c>
      <c r="BC50" s="156">
        <f t="shared" si="13"/>
        <v>1.6423632269744457</v>
      </c>
      <c r="BD50" s="154">
        <f t="shared" si="14"/>
        <v>0</v>
      </c>
      <c r="BE50" s="157">
        <f t="shared" si="15"/>
        <v>0.18248480299716063</v>
      </c>
      <c r="BF50" s="158">
        <f t="shared" si="16"/>
        <v>1.6423632269744457</v>
      </c>
      <c r="BG50" s="159">
        <f t="shared" si="46"/>
        <v>0.18248480299716063</v>
      </c>
      <c r="BH50" s="159">
        <f t="shared" si="46"/>
        <v>0.18248480299716063</v>
      </c>
      <c r="BI50" s="159">
        <f t="shared" si="46"/>
        <v>0.18248480299716063</v>
      </c>
      <c r="BJ50" s="159">
        <f t="shared" si="46"/>
        <v>0.18248480299716063</v>
      </c>
      <c r="BK50" s="159">
        <f t="shared" si="46"/>
        <v>0.18248480299716063</v>
      </c>
      <c r="BL50" s="159">
        <f t="shared" si="46"/>
        <v>0.18248480299716063</v>
      </c>
      <c r="BM50" s="159">
        <f t="shared" si="46"/>
        <v>0.18248480299716063</v>
      </c>
      <c r="BN50" s="159">
        <f t="shared" si="46"/>
        <v>0.18248480299716063</v>
      </c>
      <c r="BO50" s="159">
        <f t="shared" si="46"/>
        <v>0.18248480299716063</v>
      </c>
      <c r="BP50" s="159">
        <f t="shared" si="46"/>
        <v>0</v>
      </c>
      <c r="BQ50" s="159">
        <f t="shared" si="47"/>
        <v>0</v>
      </c>
      <c r="BR50" s="159">
        <f t="shared" si="47"/>
        <v>0</v>
      </c>
      <c r="BS50" s="159">
        <f t="shared" si="47"/>
        <v>0</v>
      </c>
      <c r="BT50" s="159">
        <f t="shared" si="47"/>
        <v>0</v>
      </c>
      <c r="BU50" s="159">
        <f t="shared" si="47"/>
        <v>0</v>
      </c>
      <c r="BV50" s="159">
        <f t="shared" si="47"/>
        <v>0</v>
      </c>
      <c r="BW50" s="159">
        <f t="shared" si="47"/>
        <v>0</v>
      </c>
      <c r="BX50" s="159">
        <f t="shared" si="47"/>
        <v>0</v>
      </c>
      <c r="BY50" s="159">
        <f t="shared" si="47"/>
        <v>0</v>
      </c>
      <c r="BZ50" s="159">
        <f t="shared" si="47"/>
        <v>0</v>
      </c>
      <c r="CA50" s="159">
        <f t="shared" si="48"/>
        <v>0</v>
      </c>
      <c r="CB50" s="159">
        <f t="shared" si="48"/>
        <v>0</v>
      </c>
      <c r="CC50" s="159">
        <f t="shared" si="48"/>
        <v>0</v>
      </c>
      <c r="CD50" s="159">
        <f t="shared" si="48"/>
        <v>0</v>
      </c>
      <c r="CE50" s="159">
        <f t="shared" si="48"/>
        <v>0</v>
      </c>
      <c r="CF50" s="159">
        <f t="shared" si="48"/>
        <v>0</v>
      </c>
      <c r="CG50" s="159">
        <f t="shared" si="48"/>
        <v>0</v>
      </c>
      <c r="CH50" s="159">
        <f t="shared" si="48"/>
        <v>0</v>
      </c>
      <c r="CI50" s="159">
        <f t="shared" si="48"/>
        <v>0</v>
      </c>
      <c r="CJ50" s="159">
        <f t="shared" si="48"/>
        <v>0</v>
      </c>
      <c r="CK50" s="159">
        <f t="shared" si="49"/>
        <v>0</v>
      </c>
      <c r="CL50" s="159">
        <f t="shared" si="49"/>
        <v>0</v>
      </c>
      <c r="CM50" s="159">
        <f t="shared" si="49"/>
        <v>0</v>
      </c>
      <c r="CN50" s="159">
        <f t="shared" si="49"/>
        <v>0</v>
      </c>
      <c r="CO50" s="159">
        <f t="shared" si="49"/>
        <v>0</v>
      </c>
      <c r="CP50" s="159">
        <f t="shared" si="49"/>
        <v>0</v>
      </c>
      <c r="CQ50" s="159">
        <f t="shared" si="49"/>
        <v>0</v>
      </c>
      <c r="CR50" s="159">
        <f t="shared" si="21"/>
        <v>0</v>
      </c>
      <c r="CS50" s="160"/>
      <c r="CT50" s="160" t="str">
        <f t="shared" si="22"/>
        <v>TRIANG</v>
      </c>
      <c r="CU50" s="160">
        <f>_XLL.RISKMEAN(DB50)</f>
        <v>1.2752344708413206</v>
      </c>
      <c r="CV50" s="160">
        <f t="shared" si="23"/>
        <v>0.1</v>
      </c>
      <c r="CW50" s="160">
        <f t="shared" si="24"/>
        <v>0.9</v>
      </c>
      <c r="CX50" s="160">
        <f t="shared" si="25"/>
        <v>12.5</v>
      </c>
      <c r="CY50" s="160">
        <v>0</v>
      </c>
      <c r="CZ50" s="160">
        <f>IF(CT50="UNIFORM",_XLL.RISKUNIFORM(G50,I50,_XLL.RISKNAME(D50)),IF(CT50="TRIANG",_XLL.RISKTRIANG(G50,H50,I50,_XLL.RISKNAME(D50)),IF(CT50="DISCRETE",_XLL.RISKDISCRETE(CX50:CY50,CV50:CW50,_XLL.RISKNAME(D50)),0)))</f>
        <v>12.188540759642294</v>
      </c>
      <c r="DA50" s="160">
        <v>0</v>
      </c>
      <c r="DB50" s="160">
        <f>IF(CT50="DISCRETE",CZ50,_XLL.RISKDISCRETE(CZ50:DA50,CV50:CW50,_XLL.RISKNAME(D50)))</f>
        <v>0</v>
      </c>
      <c r="DC50" s="161" t="s">
        <v>180</v>
      </c>
    </row>
    <row r="51" spans="1:107" s="64" customFormat="1" ht="56.25" customHeight="1" thickBot="1">
      <c r="A51" s="162" t="s">
        <v>64</v>
      </c>
      <c r="B51" s="163" t="s">
        <v>229</v>
      </c>
      <c r="C51" s="163" t="s">
        <v>230</v>
      </c>
      <c r="D51" s="163" t="s">
        <v>231</v>
      </c>
      <c r="E51" s="163" t="s">
        <v>232</v>
      </c>
      <c r="F51" s="164">
        <v>90</v>
      </c>
      <c r="G51" s="163"/>
      <c r="H51" s="163">
        <v>750</v>
      </c>
      <c r="I51" s="163"/>
      <c r="J51" s="165">
        <v>39251</v>
      </c>
      <c r="K51" s="165">
        <v>40178</v>
      </c>
      <c r="L51" s="166">
        <f t="shared" si="42"/>
        <v>1</v>
      </c>
      <c r="M51" s="166">
        <f t="shared" si="42"/>
        <v>1</v>
      </c>
      <c r="N51" s="166">
        <f t="shared" si="42"/>
        <v>1</v>
      </c>
      <c r="O51" s="166">
        <f t="shared" si="42"/>
        <v>1</v>
      </c>
      <c r="P51" s="166">
        <f t="shared" si="42"/>
        <v>1</v>
      </c>
      <c r="Q51" s="166">
        <f t="shared" si="42"/>
        <v>1</v>
      </c>
      <c r="R51" s="166">
        <f t="shared" si="42"/>
        <v>1</v>
      </c>
      <c r="S51" s="166">
        <f t="shared" si="42"/>
        <v>1</v>
      </c>
      <c r="T51" s="166">
        <f t="shared" si="42"/>
        <v>1</v>
      </c>
      <c r="U51" s="166">
        <f t="shared" si="42"/>
        <v>1</v>
      </c>
      <c r="V51" s="166">
        <f t="shared" si="43"/>
        <v>1</v>
      </c>
      <c r="W51" s="166">
        <f t="shared" si="43"/>
        <v>1</v>
      </c>
      <c r="X51" s="166">
        <f t="shared" si="43"/>
        <v>1</v>
      </c>
      <c r="Y51" s="166">
        <f t="shared" si="43"/>
        <v>1</v>
      </c>
      <c r="Z51" s="166">
        <f t="shared" si="43"/>
        <v>1</v>
      </c>
      <c r="AA51" s="166">
        <f t="shared" si="43"/>
        <v>1</v>
      </c>
      <c r="AB51" s="166">
        <f t="shared" si="43"/>
        <v>1</v>
      </c>
      <c r="AC51" s="166">
        <f t="shared" si="43"/>
        <v>1</v>
      </c>
      <c r="AD51" s="166">
        <f t="shared" si="43"/>
        <v>1</v>
      </c>
      <c r="AE51" s="166">
        <f t="shared" si="43"/>
        <v>1</v>
      </c>
      <c r="AF51" s="166">
        <f t="shared" si="44"/>
        <v>1</v>
      </c>
      <c r="AG51" s="166">
        <f t="shared" si="44"/>
        <v>1</v>
      </c>
      <c r="AH51" s="166">
        <f t="shared" si="44"/>
        <v>1</v>
      </c>
      <c r="AI51" s="166">
        <f t="shared" si="44"/>
        <v>1</v>
      </c>
      <c r="AJ51" s="166">
        <f t="shared" si="44"/>
        <v>0</v>
      </c>
      <c r="AK51" s="166">
        <f t="shared" si="44"/>
        <v>0</v>
      </c>
      <c r="AL51" s="166">
        <f t="shared" si="44"/>
        <v>0</v>
      </c>
      <c r="AM51" s="166">
        <f t="shared" si="44"/>
        <v>0</v>
      </c>
      <c r="AN51" s="166">
        <f t="shared" si="44"/>
        <v>0</v>
      </c>
      <c r="AO51" s="166">
        <f t="shared" si="44"/>
        <v>0</v>
      </c>
      <c r="AP51" s="166">
        <f t="shared" si="45"/>
        <v>0</v>
      </c>
      <c r="AQ51" s="166">
        <f t="shared" si="45"/>
        <v>0</v>
      </c>
      <c r="AR51" s="166">
        <f t="shared" si="45"/>
        <v>0</v>
      </c>
      <c r="AS51" s="166">
        <f t="shared" si="45"/>
        <v>0</v>
      </c>
      <c r="AT51" s="166">
        <f t="shared" si="45"/>
        <v>0</v>
      </c>
      <c r="AU51" s="166">
        <f t="shared" si="45"/>
        <v>0</v>
      </c>
      <c r="AV51" s="166">
        <f t="shared" si="45"/>
        <v>0</v>
      </c>
      <c r="AW51" s="166">
        <f t="shared" si="10"/>
        <v>0</v>
      </c>
      <c r="AX51" s="167">
        <f t="shared" si="11"/>
        <v>24</v>
      </c>
      <c r="AY51" s="168">
        <v>675</v>
      </c>
      <c r="AZ51" s="168">
        <f t="shared" si="12"/>
        <v>901.6656897961859</v>
      </c>
      <c r="BA51" s="169"/>
      <c r="BB51" s="170" t="s">
        <v>69</v>
      </c>
      <c r="BC51" s="171">
        <f t="shared" si="13"/>
        <v>901.6656897961859</v>
      </c>
      <c r="BD51" s="169">
        <f t="shared" si="14"/>
        <v>0</v>
      </c>
      <c r="BE51" s="172">
        <f t="shared" si="15"/>
        <v>37.56940374150775</v>
      </c>
      <c r="BF51" s="173">
        <f t="shared" si="16"/>
        <v>901.6656897961859</v>
      </c>
      <c r="BG51" s="174">
        <f t="shared" si="46"/>
        <v>37.56940374150775</v>
      </c>
      <c r="BH51" s="174">
        <f t="shared" si="46"/>
        <v>37.56940374150775</v>
      </c>
      <c r="BI51" s="174">
        <f t="shared" si="46"/>
        <v>37.56940374150775</v>
      </c>
      <c r="BJ51" s="174">
        <f t="shared" si="46"/>
        <v>37.56940374150775</v>
      </c>
      <c r="BK51" s="174">
        <f t="shared" si="46"/>
        <v>37.56940374150775</v>
      </c>
      <c r="BL51" s="174">
        <f t="shared" si="46"/>
        <v>37.56940374150775</v>
      </c>
      <c r="BM51" s="174">
        <f t="shared" si="46"/>
        <v>37.56940374150775</v>
      </c>
      <c r="BN51" s="174">
        <f t="shared" si="46"/>
        <v>37.56940374150775</v>
      </c>
      <c r="BO51" s="174">
        <f t="shared" si="46"/>
        <v>37.56940374150775</v>
      </c>
      <c r="BP51" s="174">
        <f t="shared" si="46"/>
        <v>37.56940374150775</v>
      </c>
      <c r="BQ51" s="174">
        <f t="shared" si="47"/>
        <v>37.56940374150775</v>
      </c>
      <c r="BR51" s="174">
        <f t="shared" si="47"/>
        <v>37.56940374150775</v>
      </c>
      <c r="BS51" s="174">
        <f t="shared" si="47"/>
        <v>37.56940374150775</v>
      </c>
      <c r="BT51" s="174">
        <f t="shared" si="47"/>
        <v>37.56940374150775</v>
      </c>
      <c r="BU51" s="174">
        <f t="shared" si="47"/>
        <v>37.56940374150775</v>
      </c>
      <c r="BV51" s="174">
        <f t="shared" si="47"/>
        <v>37.56940374150775</v>
      </c>
      <c r="BW51" s="174">
        <f t="shared" si="47"/>
        <v>37.56940374150775</v>
      </c>
      <c r="BX51" s="174">
        <f t="shared" si="47"/>
        <v>37.56940374150775</v>
      </c>
      <c r="BY51" s="174">
        <f t="shared" si="47"/>
        <v>37.56940374150775</v>
      </c>
      <c r="BZ51" s="174">
        <f t="shared" si="47"/>
        <v>37.56940374150775</v>
      </c>
      <c r="CA51" s="174">
        <f t="shared" si="48"/>
        <v>37.56940374150775</v>
      </c>
      <c r="CB51" s="174">
        <f t="shared" si="48"/>
        <v>37.56940374150775</v>
      </c>
      <c r="CC51" s="174">
        <f t="shared" si="48"/>
        <v>37.56940374150775</v>
      </c>
      <c r="CD51" s="174">
        <f t="shared" si="48"/>
        <v>37.56940374150775</v>
      </c>
      <c r="CE51" s="174">
        <f t="shared" si="48"/>
        <v>0</v>
      </c>
      <c r="CF51" s="174">
        <f t="shared" si="48"/>
        <v>0</v>
      </c>
      <c r="CG51" s="174">
        <f t="shared" si="48"/>
        <v>0</v>
      </c>
      <c r="CH51" s="174">
        <f t="shared" si="48"/>
        <v>0</v>
      </c>
      <c r="CI51" s="174">
        <f t="shared" si="48"/>
        <v>0</v>
      </c>
      <c r="CJ51" s="174">
        <f t="shared" si="48"/>
        <v>0</v>
      </c>
      <c r="CK51" s="174">
        <f t="shared" si="49"/>
        <v>0</v>
      </c>
      <c r="CL51" s="174">
        <f t="shared" si="49"/>
        <v>0</v>
      </c>
      <c r="CM51" s="174">
        <f t="shared" si="49"/>
        <v>0</v>
      </c>
      <c r="CN51" s="174">
        <f t="shared" si="49"/>
        <v>0</v>
      </c>
      <c r="CO51" s="174">
        <f t="shared" si="49"/>
        <v>0</v>
      </c>
      <c r="CP51" s="174">
        <f t="shared" si="49"/>
        <v>0</v>
      </c>
      <c r="CQ51" s="174">
        <f t="shared" si="49"/>
        <v>0</v>
      </c>
      <c r="CR51" s="174">
        <f t="shared" si="21"/>
        <v>0</v>
      </c>
      <c r="CS51" s="175"/>
      <c r="CT51" s="175" t="str">
        <f t="shared" si="22"/>
        <v>DISCRETE</v>
      </c>
      <c r="CU51" s="175">
        <f>_XLL.RISKMEAN(DB51)</f>
        <v>675</v>
      </c>
      <c r="CV51" s="175">
        <f t="shared" si="23"/>
        <v>0.9</v>
      </c>
      <c r="CW51" s="175">
        <f t="shared" si="24"/>
        <v>0.09999999999999998</v>
      </c>
      <c r="CX51" s="175">
        <f t="shared" si="25"/>
        <v>750</v>
      </c>
      <c r="CY51" s="175">
        <v>0</v>
      </c>
      <c r="CZ51" s="175">
        <f>IF(CT51="UNIFORM",_XLL.RISKUNIFORM(G51,I51,_XLL.RISKNAME(D51)),IF(CT51="TRIANG",_XLL.RISKTRIANG(G51,H51,I51,_XLL.RISKNAME(D51)),IF(CT51="DISCRETE",_XLL.RISKDISCRETE(CX51:CY51,CV51:CW51,_XLL.RISKNAME(D51)),0)))</f>
        <v>750</v>
      </c>
      <c r="DA51" s="175">
        <v>0</v>
      </c>
      <c r="DB51" s="175">
        <f>IF(CT51="DISCRETE",CZ51,_XLL.RISKDISCRETE(CZ51:DA51,CV51:CW51,_XLL.RISKNAME(D51)))</f>
        <v>750</v>
      </c>
      <c r="DC51" s="176" t="s">
        <v>233</v>
      </c>
    </row>
    <row r="52" spans="1:106" ht="13.5" thickTop="1">
      <c r="A52" s="177"/>
      <c r="B52" s="177"/>
      <c r="C52" s="177"/>
      <c r="D52" s="177"/>
      <c r="E52" s="177"/>
      <c r="F52" s="178"/>
      <c r="G52" s="179"/>
      <c r="H52" s="180"/>
      <c r="I52" s="180"/>
      <c r="J52" s="181"/>
      <c r="K52" s="182"/>
      <c r="L52" s="183"/>
      <c r="M52" s="183"/>
      <c r="N52" s="183"/>
      <c r="O52" s="183"/>
      <c r="P52" s="183"/>
      <c r="Q52" s="183"/>
      <c r="R52" s="183"/>
      <c r="S52" s="183"/>
      <c r="T52" s="183"/>
      <c r="U52" s="183"/>
      <c r="V52" s="183"/>
      <c r="W52" s="183"/>
      <c r="X52" s="183"/>
      <c r="Y52" s="183"/>
      <c r="Z52" s="183"/>
      <c r="AA52" s="183"/>
      <c r="AB52" s="183"/>
      <c r="AC52" s="183"/>
      <c r="AD52" s="183"/>
      <c r="AE52" s="183"/>
      <c r="AF52" s="183"/>
      <c r="AG52" s="183"/>
      <c r="AH52" s="183"/>
      <c r="AI52" s="183"/>
      <c r="AJ52" s="183"/>
      <c r="AK52" s="183"/>
      <c r="AL52" s="183"/>
      <c r="AM52" s="183"/>
      <c r="AN52" s="183"/>
      <c r="AO52" s="183"/>
      <c r="AP52" s="183"/>
      <c r="AQ52" s="183"/>
      <c r="AR52" s="183"/>
      <c r="AS52" s="183"/>
      <c r="AT52" s="183"/>
      <c r="AU52" s="183"/>
      <c r="AV52" s="183"/>
      <c r="AW52" s="183"/>
      <c r="AX52" s="184"/>
      <c r="AY52" s="185"/>
      <c r="AZ52" s="186"/>
      <c r="BA52" s="187"/>
      <c r="BB52" s="187"/>
      <c r="BC52" s="188"/>
      <c r="BD52" s="187"/>
      <c r="BE52" s="187"/>
      <c r="BF52" s="189"/>
      <c r="BG52" s="190"/>
      <c r="BH52" s="190"/>
      <c r="BI52" s="190"/>
      <c r="BJ52" s="190"/>
      <c r="BK52" s="190"/>
      <c r="BL52" s="190"/>
      <c r="BM52" s="190"/>
      <c r="BN52" s="190"/>
      <c r="BO52" s="190"/>
      <c r="BP52" s="190"/>
      <c r="BQ52" s="190"/>
      <c r="BR52" s="190"/>
      <c r="BS52" s="190"/>
      <c r="BT52" s="190"/>
      <c r="BU52" s="190"/>
      <c r="BV52" s="190"/>
      <c r="BW52" s="190"/>
      <c r="BX52" s="190"/>
      <c r="BY52" s="190"/>
      <c r="BZ52" s="190"/>
      <c r="CA52" s="190"/>
      <c r="CB52" s="190"/>
      <c r="CC52" s="190"/>
      <c r="CD52" s="190"/>
      <c r="CE52" s="190"/>
      <c r="CF52" s="190"/>
      <c r="CG52" s="190"/>
      <c r="CH52" s="190"/>
      <c r="CI52" s="190"/>
      <c r="CJ52" s="190"/>
      <c r="CK52" s="190"/>
      <c r="CL52" s="190"/>
      <c r="CM52" s="190"/>
      <c r="CN52" s="190"/>
      <c r="CO52" s="190"/>
      <c r="CP52" s="190"/>
      <c r="CQ52" s="190"/>
      <c r="CR52" s="190"/>
      <c r="DB52" s="191"/>
    </row>
    <row r="53" spans="1:106" ht="12.75">
      <c r="A53" s="192"/>
      <c r="B53" s="192"/>
      <c r="C53" s="177"/>
      <c r="D53" s="192"/>
      <c r="E53" s="177"/>
      <c r="F53" s="193"/>
      <c r="G53" s="194"/>
      <c r="H53" s="195"/>
      <c r="I53" s="195"/>
      <c r="J53" s="196"/>
      <c r="K53" s="197"/>
      <c r="L53" s="198"/>
      <c r="M53" s="198"/>
      <c r="N53" s="198"/>
      <c r="O53" s="198"/>
      <c r="P53" s="198"/>
      <c r="Q53" s="198"/>
      <c r="R53" s="198"/>
      <c r="S53" s="198"/>
      <c r="T53" s="198"/>
      <c r="U53" s="198"/>
      <c r="V53" s="198"/>
      <c r="W53" s="198"/>
      <c r="X53" s="198"/>
      <c r="Y53" s="198"/>
      <c r="Z53" s="198"/>
      <c r="AA53" s="198"/>
      <c r="AB53" s="198"/>
      <c r="AC53" s="198"/>
      <c r="AD53" s="198"/>
      <c r="AE53" s="198"/>
      <c r="AF53" s="198"/>
      <c r="AG53" s="198"/>
      <c r="AH53" s="198"/>
      <c r="AI53" s="198"/>
      <c r="AJ53" s="198"/>
      <c r="AK53" s="198"/>
      <c r="AL53" s="198"/>
      <c r="AM53" s="198"/>
      <c r="AN53" s="198"/>
      <c r="AO53" s="198"/>
      <c r="AP53" s="198"/>
      <c r="AQ53" s="198"/>
      <c r="AR53" s="198"/>
      <c r="AS53" s="198"/>
      <c r="AT53" s="198"/>
      <c r="AU53" s="198"/>
      <c r="AV53" s="198"/>
      <c r="AW53" s="198"/>
      <c r="AX53" s="199"/>
      <c r="AY53"/>
      <c r="AZ53" s="189"/>
      <c r="BA53" s="189"/>
      <c r="BB53" s="189"/>
      <c r="BC53" s="200"/>
      <c r="BD53" s="189"/>
      <c r="BE53" s="189"/>
      <c r="BF53" s="189"/>
      <c r="BG53" s="190"/>
      <c r="BH53" s="190"/>
      <c r="BI53" s="190"/>
      <c r="BJ53" s="190"/>
      <c r="BK53" s="190"/>
      <c r="BL53" s="190"/>
      <c r="BM53" s="190"/>
      <c r="BN53" s="190"/>
      <c r="BO53" s="190"/>
      <c r="BP53" s="190"/>
      <c r="BQ53" s="190"/>
      <c r="BR53" s="190"/>
      <c r="BS53" s="190"/>
      <c r="BT53" s="190"/>
      <c r="BU53" s="190"/>
      <c r="BV53" s="190"/>
      <c r="BW53" s="190"/>
      <c r="BX53" s="190"/>
      <c r="BY53" s="190"/>
      <c r="BZ53" s="190"/>
      <c r="CA53" s="190"/>
      <c r="CB53" s="190"/>
      <c r="CC53" s="190"/>
      <c r="CD53" s="190"/>
      <c r="CE53" s="190"/>
      <c r="CF53" s="190"/>
      <c r="CG53" s="190"/>
      <c r="CH53" s="190"/>
      <c r="CI53" s="190"/>
      <c r="CJ53" s="190"/>
      <c r="CK53" s="190"/>
      <c r="CL53" s="190"/>
      <c r="CM53" s="190"/>
      <c r="CN53" s="190"/>
      <c r="CO53" s="190"/>
      <c r="CP53" s="190"/>
      <c r="CQ53" s="190"/>
      <c r="CR53" s="190"/>
      <c r="DB53" s="191"/>
    </row>
    <row r="54" spans="55:106" ht="12.75">
      <c r="BC54" s="201"/>
      <c r="BD54" s="202"/>
      <c r="BE54" s="202"/>
      <c r="BF54" s="202"/>
      <c r="BG54" s="202"/>
      <c r="BH54" s="202"/>
      <c r="BI54" s="202"/>
      <c r="BJ54" s="202"/>
      <c r="BK54" s="202"/>
      <c r="BL54" s="202"/>
      <c r="BM54" s="202"/>
      <c r="BN54" s="202"/>
      <c r="BO54" s="202"/>
      <c r="BP54" s="202"/>
      <c r="BQ54" s="202"/>
      <c r="BR54" s="202"/>
      <c r="BS54" s="202"/>
      <c r="BT54" s="202"/>
      <c r="BU54" s="202"/>
      <c r="BV54" s="202"/>
      <c r="BW54" s="202"/>
      <c r="BX54" s="202"/>
      <c r="BY54" s="202"/>
      <c r="BZ54" s="202"/>
      <c r="CA54" s="202"/>
      <c r="CB54" s="202"/>
      <c r="CC54" s="202"/>
      <c r="CD54" s="202"/>
      <c r="CE54" s="202"/>
      <c r="CF54" s="202"/>
      <c r="CG54" s="202"/>
      <c r="CH54" s="202"/>
      <c r="CI54" s="202"/>
      <c r="CJ54" s="202"/>
      <c r="CK54" s="202"/>
      <c r="CL54" s="202"/>
      <c r="CM54" s="202"/>
      <c r="CN54" s="202"/>
      <c r="CO54" s="202"/>
      <c r="CP54" s="202"/>
      <c r="CQ54" s="202"/>
      <c r="CR54" s="202"/>
      <c r="CT54" s="1" t="s">
        <v>234</v>
      </c>
      <c r="CU54" s="1">
        <f>SUM(CU11:CU53)</f>
        <v>21264.182304531634</v>
      </c>
      <c r="DB54" s="203">
        <f>_XLL.RISKOUTPUT("QRA Output")+SUM(DB11:DB53)</f>
        <v>15243.054241692817</v>
      </c>
    </row>
    <row r="55" spans="51:96" ht="12.75">
      <c r="AY55" s="204"/>
      <c r="AZ55" s="205"/>
      <c r="BA55" s="205"/>
      <c r="BC55" s="201"/>
      <c r="BD55" s="202"/>
      <c r="BE55" s="202"/>
      <c r="BF55" s="202">
        <f>SUM(BF11:BF53)</f>
        <v>25927.20972563016</v>
      </c>
      <c r="BG55" s="202"/>
      <c r="BH55" s="202"/>
      <c r="BI55" s="202"/>
      <c r="BJ55" s="202"/>
      <c r="BK55" s="202"/>
      <c r="BL55" s="202"/>
      <c r="BM55" s="202"/>
      <c r="BN55" s="202"/>
      <c r="BO55" s="202"/>
      <c r="BP55" s="202"/>
      <c r="BQ55" s="202"/>
      <c r="BR55" s="202"/>
      <c r="BS55" s="202"/>
      <c r="BT55" s="202"/>
      <c r="BU55" s="202"/>
      <c r="BV55" s="202"/>
      <c r="BW55" s="202"/>
      <c r="BX55" s="202"/>
      <c r="BY55" s="202"/>
      <c r="BZ55" s="202"/>
      <c r="CA55" s="202"/>
      <c r="CB55" s="202"/>
      <c r="CC55" s="202"/>
      <c r="CD55" s="202"/>
      <c r="CE55" s="202"/>
      <c r="CF55" s="202"/>
      <c r="CG55" s="202"/>
      <c r="CH55" s="202"/>
      <c r="CI55" s="202"/>
      <c r="CJ55" s="202"/>
      <c r="CK55" s="202"/>
      <c r="CL55" s="202"/>
      <c r="CM55" s="202"/>
      <c r="CN55" s="202"/>
      <c r="CO55" s="202"/>
      <c r="CP55" s="202"/>
      <c r="CQ55" s="202"/>
      <c r="CR55" s="202"/>
    </row>
    <row r="56" spans="51:96" ht="12.75">
      <c r="AY56" s="206">
        <f>SUM(AY11:AY51)</f>
        <v>21407.379939634975</v>
      </c>
      <c r="AZ56" s="207"/>
      <c r="BC56" s="208">
        <f>SUBTOTAL(9,BC11:BC55)</f>
        <v>25927.20972563016</v>
      </c>
      <c r="BD56" s="202"/>
      <c r="BE56" s="202"/>
      <c r="BF56" s="202">
        <v>2333.38</v>
      </c>
      <c r="BG56" s="209">
        <f aca="true" t="shared" si="50" ref="BG56:CR56">SUBTOTAL(9,BG11:BG55)</f>
        <v>1742.0660897924538</v>
      </c>
      <c r="BH56" s="209">
        <f t="shared" si="50"/>
        <v>1745.3847204562871</v>
      </c>
      <c r="BI56" s="209">
        <f t="shared" si="50"/>
        <v>1731.9919329759007</v>
      </c>
      <c r="BJ56" s="209">
        <f t="shared" si="50"/>
        <v>1731.9919329759007</v>
      </c>
      <c r="BK56" s="209">
        <f t="shared" si="50"/>
        <v>1631.4566819415184</v>
      </c>
      <c r="BL56" s="209">
        <f t="shared" si="50"/>
        <v>1628.1380512776852</v>
      </c>
      <c r="BM56" s="209">
        <f t="shared" si="50"/>
        <v>1585.8739641456445</v>
      </c>
      <c r="BN56" s="209">
        <f t="shared" si="50"/>
        <v>1444.4790914903015</v>
      </c>
      <c r="BO56" s="209">
        <f t="shared" si="50"/>
        <v>1038.4083840533872</v>
      </c>
      <c r="BP56" s="209">
        <f t="shared" si="50"/>
        <v>963.3108489834503</v>
      </c>
      <c r="BQ56" s="209">
        <f t="shared" si="50"/>
        <v>854.8172332418196</v>
      </c>
      <c r="BR56" s="209">
        <f t="shared" si="50"/>
        <v>268.53069739347916</v>
      </c>
      <c r="BS56" s="209">
        <f t="shared" si="50"/>
        <v>268.53069739347916</v>
      </c>
      <c r="BT56" s="209">
        <f t="shared" si="50"/>
        <v>234.25213190511306</v>
      </c>
      <c r="BU56" s="209">
        <f t="shared" si="50"/>
        <v>234.25213190511306</v>
      </c>
      <c r="BV56" s="209">
        <f t="shared" si="50"/>
        <v>227.1751563204305</v>
      </c>
      <c r="BW56" s="209">
        <f t="shared" si="50"/>
        <v>227.1751563204305</v>
      </c>
      <c r="BX56" s="209">
        <f t="shared" si="50"/>
        <v>227.1751563204305</v>
      </c>
      <c r="BY56" s="209">
        <f t="shared" si="50"/>
        <v>232.30480749658363</v>
      </c>
      <c r="BZ56" s="209">
        <f t="shared" si="50"/>
        <v>232.30480749658363</v>
      </c>
      <c r="CA56" s="209">
        <f t="shared" si="50"/>
        <v>232.30480749658363</v>
      </c>
      <c r="CB56" s="209">
        <f t="shared" si="50"/>
        <v>232.30480749658363</v>
      </c>
      <c r="CC56" s="209">
        <f t="shared" si="50"/>
        <v>231.3903947675563</v>
      </c>
      <c r="CD56" s="209">
        <f t="shared" si="50"/>
        <v>231.3903947675563</v>
      </c>
      <c r="CE56" s="209">
        <f t="shared" si="50"/>
        <v>162.5131545747921</v>
      </c>
      <c r="CF56" s="209">
        <f t="shared" si="50"/>
        <v>162.75976399422353</v>
      </c>
      <c r="CG56" s="209">
        <f t="shared" si="50"/>
        <v>162.75976399422353</v>
      </c>
      <c r="CH56" s="209">
        <f t="shared" si="50"/>
        <v>162.75976399422353</v>
      </c>
      <c r="CI56" s="209">
        <f t="shared" si="50"/>
        <v>162.75976399422353</v>
      </c>
      <c r="CJ56" s="209">
        <f t="shared" si="50"/>
        <v>162.75976399422353</v>
      </c>
      <c r="CK56" s="209">
        <f t="shared" si="50"/>
        <v>162.75976399422353</v>
      </c>
      <c r="CL56" s="209">
        <f t="shared" si="50"/>
        <v>162.75976399422353</v>
      </c>
      <c r="CM56" s="209">
        <f t="shared" si="50"/>
        <v>36.13798935905402</v>
      </c>
      <c r="CN56" s="209">
        <f t="shared" si="50"/>
        <v>36.13798935905402</v>
      </c>
      <c r="CO56" s="209">
        <f t="shared" si="50"/>
        <v>36.13798935905402</v>
      </c>
      <c r="CP56" s="209">
        <f t="shared" si="50"/>
        <v>36.13798935905402</v>
      </c>
      <c r="CQ56" s="209">
        <f t="shared" si="50"/>
        <v>36.13798935905402</v>
      </c>
      <c r="CR56" s="209">
        <f t="shared" si="50"/>
        <v>5267.678197886263</v>
      </c>
    </row>
    <row r="57" spans="4:51" ht="12.75">
      <c r="D57" s="210"/>
      <c r="AY57" s="5" t="s">
        <v>235</v>
      </c>
    </row>
    <row r="58" ht="12.75">
      <c r="D58" s="210"/>
    </row>
    <row r="59" spans="4:107" ht="12.75">
      <c r="D59" s="210"/>
      <c r="AY59" s="204">
        <f>SUM(AY19:AY28)</f>
        <v>5415.028278978261</v>
      </c>
      <c r="AZ59" s="204"/>
      <c r="BA59" s="204">
        <f>SUM(BA19:BA28)</f>
        <v>0</v>
      </c>
      <c r="BB59" s="204">
        <f>SUM(BB19:BB28)</f>
        <v>170</v>
      </c>
      <c r="BC59" s="204">
        <f>SUM(BC19:BC28)</f>
        <v>6617.712709503431</v>
      </c>
      <c r="BD59" s="1"/>
      <c r="DC59" s="211" t="s">
        <v>94</v>
      </c>
    </row>
    <row r="60" spans="4:107" ht="12.75">
      <c r="D60" s="210"/>
      <c r="AY60" s="204">
        <f>SUM(AY11:AY16)</f>
        <v>2628.5557885554035</v>
      </c>
      <c r="AZ60" s="204"/>
      <c r="BA60" s="204">
        <f>SUM(BA11:BA16)</f>
        <v>0</v>
      </c>
      <c r="BB60" s="204">
        <f>SUM(BB11:BB16)</f>
        <v>160</v>
      </c>
      <c r="BC60" s="204">
        <f>SUM(BC11:BC16)</f>
        <v>3191.126885139452</v>
      </c>
      <c r="BD60" s="1"/>
      <c r="DC60" s="211" t="s">
        <v>51</v>
      </c>
    </row>
    <row r="61" spans="4:107" ht="12.75">
      <c r="D61" s="210"/>
      <c r="AY61" s="204">
        <f>SUM(AY31:AY35)</f>
        <v>6481.511441882426</v>
      </c>
      <c r="AZ61" s="204"/>
      <c r="BA61" s="204">
        <f>SUM(BA31:BA35)</f>
        <v>0</v>
      </c>
      <c r="BB61" s="204">
        <f>SUM(BB31:BB35)</f>
        <v>0</v>
      </c>
      <c r="BC61" s="204">
        <f>SUM(BC31:BC35)</f>
        <v>8318.580560584409</v>
      </c>
      <c r="BD61" s="1"/>
      <c r="DC61" s="211" t="s">
        <v>146</v>
      </c>
    </row>
    <row r="62" spans="4:107" ht="12.75">
      <c r="D62" s="210"/>
      <c r="AY62" s="204">
        <f>SUM(AY17:AY18)</f>
        <v>5071.403592242443</v>
      </c>
      <c r="AZ62" s="204"/>
      <c r="BA62" s="204">
        <f>SUM(BA17:BA18)</f>
        <v>0</v>
      </c>
      <c r="BB62" s="204">
        <f>SUM(BB17:BB18)</f>
        <v>80</v>
      </c>
      <c r="BC62" s="204">
        <f>SUM(BC17:BC18)</f>
        <v>5419.5088808700875</v>
      </c>
      <c r="BD62" s="1"/>
      <c r="DC62" s="211" t="s">
        <v>83</v>
      </c>
    </row>
    <row r="63" spans="4:107" ht="12.75">
      <c r="D63" s="210"/>
      <c r="AY63" s="204">
        <f>SUM(AY29:AY30)</f>
        <v>788.295755067019</v>
      </c>
      <c r="AZ63" s="204"/>
      <c r="BA63" s="204">
        <f>SUM(BA29:BA30)</f>
        <v>0</v>
      </c>
      <c r="BB63" s="204">
        <f>SUM(BB29:BB30)</f>
        <v>200</v>
      </c>
      <c r="BC63" s="204">
        <f>SUM(BC29:BC30)</f>
        <v>1053.006275193939</v>
      </c>
      <c r="BD63" s="1"/>
      <c r="DC63" s="211" t="s">
        <v>136</v>
      </c>
    </row>
    <row r="64" spans="4:107" ht="12.75">
      <c r="D64" s="210"/>
      <c r="AY64" s="204">
        <f>AY51</f>
        <v>675</v>
      </c>
      <c r="AZ64" s="204"/>
      <c r="BA64" s="204">
        <f>BA51</f>
        <v>0</v>
      </c>
      <c r="BB64" s="204" t="str">
        <f>BB51</f>
        <v>100</v>
      </c>
      <c r="BC64" s="204">
        <f>BC51</f>
        <v>901.6656897961859</v>
      </c>
      <c r="BD64" s="1"/>
      <c r="DC64" s="211" t="s">
        <v>233</v>
      </c>
    </row>
    <row r="65" spans="4:107" ht="12.75">
      <c r="D65" s="210"/>
      <c r="AY65" s="204">
        <f>SUM(AY36:AY38)</f>
        <v>228.87373577052617</v>
      </c>
      <c r="AZ65" s="204"/>
      <c r="BA65" s="204">
        <f>SUM(BA36:BA38)</f>
        <v>0</v>
      </c>
      <c r="BB65" s="204">
        <f>SUM(BB36:BB38)</f>
        <v>0</v>
      </c>
      <c r="BC65" s="204">
        <f>SUM(BC36:BC38)</f>
        <v>305.72977013297987</v>
      </c>
      <c r="BD65" s="1"/>
      <c r="DC65" s="211" t="s">
        <v>167</v>
      </c>
    </row>
    <row r="66" spans="4:107" ht="12.75">
      <c r="D66" s="210"/>
      <c r="AY66" s="204">
        <f>SUM(AY39:AY50)</f>
        <v>118.71134713889369</v>
      </c>
      <c r="AZ66" s="204"/>
      <c r="BA66" s="204">
        <f>SUM(BA39:BA50)</f>
        <v>0</v>
      </c>
      <c r="BB66" s="204">
        <f>SUM(BB39:BB50)</f>
        <v>200</v>
      </c>
      <c r="BC66" s="204">
        <f>SUM(BC39:BC50)</f>
        <v>119.87895440967324</v>
      </c>
      <c r="BD66" s="1"/>
      <c r="DC66" s="211" t="s">
        <v>180</v>
      </c>
    </row>
    <row r="67" spans="4:107" ht="12.75">
      <c r="D67" s="210"/>
      <c r="AY67" s="212">
        <f>AY70-SUM(AY59:AY66)</f>
        <v>0</v>
      </c>
      <c r="AZ67" s="212"/>
      <c r="BA67" s="212">
        <f>BA70-SUM(BA59:BA66)</f>
        <v>0</v>
      </c>
      <c r="BB67" s="212">
        <f>BB70-SUM(BB59:BB66)</f>
        <v>-810</v>
      </c>
      <c r="BC67" s="212">
        <f>BC70-SUM(BC59:BC66)</f>
        <v>0</v>
      </c>
      <c r="BD67" s="1"/>
      <c r="DC67" s="211" t="s">
        <v>236</v>
      </c>
    </row>
    <row r="68" spans="4:51" ht="12.75">
      <c r="D68" s="210"/>
      <c r="AY68"/>
    </row>
    <row r="69" spans="4:107" ht="12.75">
      <c r="D69" s="210"/>
      <c r="AY69" s="212"/>
      <c r="AZ69" s="212"/>
      <c r="BA69" s="212"/>
      <c r="BB69" s="212"/>
      <c r="BC69" s="212"/>
      <c r="DC69" s="211"/>
    </row>
    <row r="70" spans="4:55" ht="12.75">
      <c r="D70" s="210"/>
      <c r="AY70" s="213">
        <f>AY56</f>
        <v>21407.379939634975</v>
      </c>
      <c r="AZ70" s="214"/>
      <c r="BA70" s="213">
        <f>BA56</f>
        <v>0</v>
      </c>
      <c r="BB70" s="213">
        <f>BB56</f>
        <v>0</v>
      </c>
      <c r="BC70" s="213">
        <f>BC56</f>
        <v>25927.20972563016</v>
      </c>
    </row>
    <row r="71" ht="12.75">
      <c r="D71" s="210"/>
    </row>
    <row r="72" ht="12.75">
      <c r="D72" s="210"/>
    </row>
    <row r="73" ht="12.75">
      <c r="D73" s="210"/>
    </row>
    <row r="74" ht="12.75">
      <c r="D74" s="210"/>
    </row>
    <row r="75" ht="12.75">
      <c r="D75" s="210"/>
    </row>
    <row r="76" ht="12.75">
      <c r="D76" s="210"/>
    </row>
    <row r="77" ht="12.75">
      <c r="D77" s="210"/>
    </row>
    <row r="78" ht="12.75">
      <c r="D78" s="210"/>
    </row>
    <row r="79" ht="12.75">
      <c r="D79" s="210"/>
    </row>
    <row r="80" ht="12.75">
      <c r="D80" s="210"/>
    </row>
    <row r="81" ht="12.75">
      <c r="D81" s="210"/>
    </row>
    <row r="82" ht="12.75">
      <c r="D82" s="210"/>
    </row>
    <row r="83" ht="12.75">
      <c r="D83" s="210"/>
    </row>
    <row r="84" ht="12.75">
      <c r="D84" s="210"/>
    </row>
    <row r="85" ht="12.75">
      <c r="D85" s="210"/>
    </row>
    <row r="86" ht="12.75">
      <c r="D86" s="210"/>
    </row>
    <row r="87" ht="12.75">
      <c r="D87" s="210"/>
    </row>
    <row r="88" ht="12.75">
      <c r="D88" s="210"/>
    </row>
    <row r="89" ht="12.75">
      <c r="D89" s="210"/>
    </row>
    <row r="90" ht="12.75">
      <c r="D90" s="210"/>
    </row>
    <row r="91" ht="12.75">
      <c r="D91" s="210"/>
    </row>
    <row r="92" ht="12.75">
      <c r="D92" s="210"/>
    </row>
    <row r="93" ht="12.75">
      <c r="D93" s="210"/>
    </row>
    <row r="94" ht="12.75">
      <c r="D94" s="210"/>
    </row>
    <row r="95" ht="12.75">
      <c r="D95" s="210"/>
    </row>
    <row r="96" ht="12.75">
      <c r="D96" s="210"/>
    </row>
    <row r="97" ht="12.75">
      <c r="D97" s="210"/>
    </row>
    <row r="98" ht="12.75">
      <c r="D98" s="210"/>
    </row>
    <row r="99" ht="12.75">
      <c r="D99" s="210"/>
    </row>
    <row r="100" ht="12.75">
      <c r="D100" s="210"/>
    </row>
    <row r="101" ht="12.75">
      <c r="D101" s="210"/>
    </row>
    <row r="102" ht="12.75">
      <c r="D102" s="210"/>
    </row>
    <row r="103" ht="12.75">
      <c r="D103" s="210"/>
    </row>
    <row r="104" ht="12.75">
      <c r="D104" s="210"/>
    </row>
    <row r="105" ht="12.75">
      <c r="D105" s="210"/>
    </row>
    <row r="106" ht="12.75">
      <c r="D106" s="210"/>
    </row>
    <row r="107" ht="12.75">
      <c r="D107" s="210"/>
    </row>
    <row r="108" ht="12.75">
      <c r="D108" s="210"/>
    </row>
    <row r="109" ht="12.75">
      <c r="D109" s="210"/>
    </row>
    <row r="110" ht="12.75">
      <c r="D110" s="210"/>
    </row>
    <row r="111" ht="12.75">
      <c r="D111" s="210"/>
    </row>
    <row r="112" ht="12.75">
      <c r="D112" s="210"/>
    </row>
    <row r="113" ht="12.75">
      <c r="D113" s="210"/>
    </row>
    <row r="114" ht="12.75">
      <c r="D114" s="210"/>
    </row>
    <row r="115" ht="12.75">
      <c r="D115" s="210"/>
    </row>
    <row r="116" ht="12.75">
      <c r="D116" s="210"/>
    </row>
    <row r="117" ht="12.75">
      <c r="D117" s="210"/>
    </row>
    <row r="118" ht="12.75">
      <c r="D118" s="210"/>
    </row>
    <row r="119" ht="12.75">
      <c r="D119" s="210"/>
    </row>
    <row r="120" ht="12.75">
      <c r="D120" s="210"/>
    </row>
    <row r="121" ht="12.75">
      <c r="D121" s="210"/>
    </row>
    <row r="122" ht="12.75">
      <c r="D122" s="210"/>
    </row>
    <row r="123" ht="12.75">
      <c r="D123" s="210"/>
    </row>
    <row r="124" ht="12.75">
      <c r="D124" s="210"/>
    </row>
  </sheetData>
  <mergeCells count="14">
    <mergeCell ref="AY7:AY8"/>
    <mergeCell ref="AZ7:AZ8"/>
    <mergeCell ref="BE7:BE8"/>
    <mergeCell ref="BB7:BB9"/>
    <mergeCell ref="BC7:BC9"/>
    <mergeCell ref="BD7:BD9"/>
    <mergeCell ref="B7:D7"/>
    <mergeCell ref="F7:I7"/>
    <mergeCell ref="J7:K7"/>
    <mergeCell ref="AX7:AX9"/>
    <mergeCell ref="CS7:CS8"/>
    <mergeCell ref="BI8:BU8"/>
    <mergeCell ref="BV8:CH8"/>
    <mergeCell ref="CI8:CO8"/>
  </mergeCells>
  <conditionalFormatting sqref="D12 D39:D41 D25:D26 D22 D30:D37 D28">
    <cfRule type="expression" priority="1" dxfId="0" stopIfTrue="1">
      <formula>$B11=""</formula>
    </cfRule>
  </conditionalFormatting>
  <conditionalFormatting sqref="AX11:AX31 AX36:AX51 A11:A51">
    <cfRule type="expression" priority="2" dxfId="0" stopIfTrue="1">
      <formula>$D11=""</formula>
    </cfRule>
  </conditionalFormatting>
  <conditionalFormatting sqref="J28">
    <cfRule type="expression" priority="3" dxfId="0" stopIfTrue="1">
      <formula>$B28=""</formula>
    </cfRule>
    <cfRule type="expression" priority="4" dxfId="0" stopIfTrue="1">
      <formula>OR(#REF!=1,#REF!=1)</formula>
    </cfRule>
  </conditionalFormatting>
  <conditionalFormatting sqref="E11:E51 B11:C51">
    <cfRule type="expression" priority="5" dxfId="0" stopIfTrue="1">
      <formula>$B11=""</formula>
    </cfRule>
  </conditionalFormatting>
  <conditionalFormatting sqref="I11:I51 G11:G51">
    <cfRule type="expression" priority="6" dxfId="0" stopIfTrue="1">
      <formula>$B11=""</formula>
    </cfRule>
    <cfRule type="expression" priority="7" dxfId="0" stopIfTrue="1">
      <formula>OR($BH11=1,$BI11=1)</formula>
    </cfRule>
    <cfRule type="expression" priority="8" dxfId="0" stopIfTrue="1">
      <formula>$L11="Single Point"</formula>
    </cfRule>
  </conditionalFormatting>
  <conditionalFormatting sqref="H11:H51">
    <cfRule type="expression" priority="9" dxfId="0" stopIfTrue="1">
      <formula>$B11=""</formula>
    </cfRule>
    <cfRule type="expression" priority="10" dxfId="0" stopIfTrue="1">
      <formula>OR($BH11=1,$BI11=1)</formula>
    </cfRule>
    <cfRule type="expression" priority="11" dxfId="0" stopIfTrue="1">
      <formula>$L11="Uniform"</formula>
    </cfRule>
  </conditionalFormatting>
  <conditionalFormatting sqref="K28">
    <cfRule type="expression" priority="12" dxfId="0" stopIfTrue="1">
      <formula>$B28=""</formula>
    </cfRule>
    <cfRule type="expression" priority="13" dxfId="0" stopIfTrue="1">
      <formula>OR($CS28=1,#REF!=1)</formula>
    </cfRule>
  </conditionalFormatting>
  <conditionalFormatting sqref="K11:K27 K29:K51">
    <cfRule type="expression" priority="14" dxfId="0" stopIfTrue="1">
      <formula>$B11=""</formula>
    </cfRule>
    <cfRule type="expression" priority="15" dxfId="0" stopIfTrue="1">
      <formula>OR($CS11=1,#REF!=1)</formula>
    </cfRule>
  </conditionalFormatting>
  <conditionalFormatting sqref="J11:J27 J29:J51">
    <cfRule type="expression" priority="16" dxfId="0" stopIfTrue="1">
      <formula>$B11=""</formula>
    </cfRule>
    <cfRule type="expression" priority="17" dxfId="0" stopIfTrue="1">
      <formula>OR(#REF!=1,#REF!=1)</formula>
    </cfRule>
  </conditionalFormatting>
  <conditionalFormatting sqref="D48:D51 B43:D47 D42 D38 D29 D27 D23:D24 B18:C20 D18:D21 D11 B13:D17">
    <cfRule type="expression" priority="18" dxfId="0" stopIfTrue="1">
      <formula>#REF!=""</formula>
    </cfRule>
  </conditionalFormatting>
  <dataValidations count="7">
    <dataValidation type="decimal" allowBlank="1" showInputMessage="1" showErrorMessage="1" errorTitle="Active Risk Manager" error="Please enter a valid decimal number between 0 and 100!" sqref="F52:G53 F11:F51">
      <formula1>0</formula1>
      <formula2>100</formula2>
    </dataValidation>
    <dataValidation type="decimal" operator="greaterThanOrEqual" allowBlank="1" showInputMessage="1" showErrorMessage="1" errorTitle="Active Risk Manager" error="Please enter a valid positive decimal number!" sqref="H52:I53 G11:I51">
      <formula1>0</formula1>
    </dataValidation>
    <dataValidation allowBlank="1" showInputMessage="1" showErrorMessage="1" errorTitle="Active Risk Manager" error="Please enter valid date!" sqref="AX5:AX7 AX10:AX53 AX55:AX65536 AX1:AX3"/>
    <dataValidation type="date" allowBlank="1" showInputMessage="1" showErrorMessage="1" errorTitle="Active Risk Manager" error="Please enter valid date!" sqref="J11:K53">
      <formula1>18264</formula1>
      <formula2>401769</formula2>
    </dataValidation>
    <dataValidation type="textLength" operator="lessThanOrEqual" allowBlank="1" showInputMessage="1" showErrorMessage="1" errorTitle="Active Risk Manager" error="Data length can not exceed 255 characters!" sqref="A11:A53 D11:D53">
      <formula1>255</formula1>
    </dataValidation>
    <dataValidation type="textLength" operator="lessThanOrEqual" allowBlank="1" showInputMessage="1" showErrorMessage="1" errorTitle="Active Risk Manager" error="Data length can not exceed 15 characters!" sqref="B11:B53">
      <formula1>15</formula1>
    </dataValidation>
    <dataValidation type="textLength" operator="lessThanOrEqual" allowBlank="1" showInputMessage="1" showErrorMessage="1" errorTitle="Active Risk Manager " error="Data length can not exceed 2048 characters!" sqref="C11:C53 E11:E53">
      <formula1>2048</formula1>
    </dataValidation>
  </dataValidations>
  <printOptions/>
  <pageMargins left="0.75" right="0.75" top="1" bottom="1" header="0.5" footer="0.5"/>
  <pageSetup fitToHeight="3" fitToWidth="1" horizontalDpi="600" verticalDpi="600" orientation="landscape" paperSize="8" scale="64" r:id="rId1"/>
  <headerFooter alignWithMargins="0">
    <oddHeader>&amp;C Page &amp;P of &amp;N</oddHeader>
    <oddFooter>&amp;C&amp;A</oddFooter>
  </headerFooter>
  <rowBreaks count="2" manualBreakCount="2">
    <brk id="48" max="106" man="1"/>
    <brk id="56" max="1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Damovo Global IT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 Hamill</dc:creator>
  <cp:keywords/>
  <dc:description/>
  <cp:lastModifiedBy>Mark Hamill</cp:lastModifiedBy>
  <dcterms:created xsi:type="dcterms:W3CDTF">2008-05-13T13:12:42Z</dcterms:created>
  <dcterms:modified xsi:type="dcterms:W3CDTF">2008-05-20T15:13:43Z</dcterms:modified>
  <cp:category/>
  <cp:version/>
  <cp:contentType/>
  <cp:contentStatus/>
</cp:coreProperties>
</file>