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8610" activeTab="0"/>
  </bookViews>
  <sheets>
    <sheet name="Scoring shee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'Scoring sheet'!$A$1:$G$23,'Scoring sheet'!$A$25:$G$66</definedName>
  </definedNames>
  <calcPr fullCalcOnLoad="1"/>
</workbook>
</file>

<file path=xl/sharedStrings.xml><?xml version="1.0" encoding="utf-8"?>
<sst xmlns="http://schemas.openxmlformats.org/spreadsheetml/2006/main" count="76" uniqueCount="73">
  <si>
    <t>CRITERIA</t>
  </si>
  <si>
    <t>MEASURES</t>
  </si>
  <si>
    <t>Cost and Affordability</t>
  </si>
  <si>
    <t>Total Capital Cost Limit</t>
  </si>
  <si>
    <t>Affordability</t>
  </si>
  <si>
    <t>Deliverability</t>
  </si>
  <si>
    <t>Practicality</t>
  </si>
  <si>
    <t>Impact on City of Edinburgh Council</t>
  </si>
  <si>
    <t xml:space="preserve">tie Draft Tram line 1, 2 and [3] </t>
  </si>
  <si>
    <t>Procurement Options</t>
  </si>
  <si>
    <t>SCORING SHEET</t>
  </si>
  <si>
    <t>Scorer name</t>
  </si>
  <si>
    <t>PROCUREMENT STRATEGY INFRACO</t>
  </si>
  <si>
    <t>Public Sector Procurement</t>
  </si>
  <si>
    <t>Appendix 1</t>
  </si>
  <si>
    <t>Operating Cost</t>
  </si>
  <si>
    <t>System Integration</t>
  </si>
  <si>
    <t>Network benefits</t>
  </si>
  <si>
    <t>Interface issues</t>
  </si>
  <si>
    <t>Performance</t>
  </si>
  <si>
    <t>Overall timescale</t>
  </si>
  <si>
    <t>Fundability</t>
  </si>
  <si>
    <t>Risk transfer and Value for Money</t>
  </si>
  <si>
    <t>Risk transfer</t>
  </si>
  <si>
    <t>Extensions</t>
  </si>
  <si>
    <t>Partnering / framework arrangement</t>
  </si>
  <si>
    <t>Implication on other interested third parties</t>
  </si>
  <si>
    <t>DBFM, tie Buy Trams</t>
  </si>
  <si>
    <t>DBFM, tie Lease Trams</t>
  </si>
  <si>
    <t>Full PFI, 100% availability payment</t>
  </si>
  <si>
    <t>Hybrid PFI, mix availability / milestone payment</t>
  </si>
  <si>
    <t>Over arching concepts</t>
  </si>
  <si>
    <t>TOTAL</t>
  </si>
  <si>
    <t>Advantages</t>
  </si>
  <si>
    <t>Diadvantages</t>
  </si>
  <si>
    <t>Utilities in / out</t>
  </si>
  <si>
    <t>Lack of competition for later lines - potential difficulty in demonstrating vfm</t>
  </si>
  <si>
    <t xml:space="preserve">If out. potential time saving, but cost/risk for tie. </t>
  </si>
  <si>
    <t>Risk sharing</t>
  </si>
  <si>
    <t>Contractual arrangements</t>
  </si>
  <si>
    <t xml:space="preserve">If lines procured incrementally, allows for potential retention of same infraco partner. This may be one </t>
  </si>
  <si>
    <t xml:space="preserve"> means of avoiding the system integration risk of a new infraco partner. Also allows for potential sharing </t>
  </si>
  <si>
    <t xml:space="preserve"> of knowledge/value engineering on later lines. </t>
  </si>
  <si>
    <t>puk, FM, Motts, GT DLA</t>
  </si>
  <si>
    <t>combine</t>
  </si>
  <si>
    <t>open book</t>
  </si>
  <si>
    <t>greater opportunity to share benefits /savings</t>
  </si>
  <si>
    <t>Agreed rates, better defined, less opportunity for change</t>
  </si>
  <si>
    <t xml:space="preserve">tie retain greater share of risk </t>
  </si>
  <si>
    <t>higher risk of cost escalation</t>
  </si>
  <si>
    <t>greater inflationary elements</t>
  </si>
  <si>
    <t>Setting schedule now and less able to deal with future change</t>
  </si>
  <si>
    <t>more complex contract structure</t>
  </si>
  <si>
    <t>in</t>
  </si>
  <si>
    <t>better integration with alignment design</t>
  </si>
  <si>
    <t>programme risk and cost with contractor</t>
  </si>
  <si>
    <t>reduces direct claim issues</t>
  </si>
  <si>
    <t>gives contractor management control</t>
  </si>
  <si>
    <t>out</t>
  </si>
  <si>
    <t>benefit from 7.5% tax discount</t>
  </si>
  <si>
    <t>better contractual terms between public sector and utility companies</t>
  </si>
  <si>
    <t xml:space="preserve">ability to commence works early, reducing programme </t>
  </si>
  <si>
    <t>no charge by contractor for management of works</t>
  </si>
  <si>
    <t>Disadvantages</t>
  </si>
  <si>
    <t>stats may not accept working with contractor (or may charge a premium cost)</t>
  </si>
  <si>
    <t>loss of discount</t>
  </si>
  <si>
    <t>contractor will charge a management cost</t>
  </si>
  <si>
    <t>possible lengthening of programme  particularly if long lead times required</t>
  </si>
  <si>
    <t>responsibility for programme rests with tie</t>
  </si>
  <si>
    <t>any alignment change could incur cost</t>
  </si>
  <si>
    <t xml:space="preserve">less optimistic with overall design </t>
  </si>
  <si>
    <t>upfront payment by public sector</t>
  </si>
  <si>
    <t>Excludes Motts as no response received to date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</si>
</sst>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* #,##0_);* \(#,##0\);* &quot;0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\-mmm\-yy"/>
    <numFmt numFmtId="169" formatCode="* #,##0.0_);* \(#,##0.0\);* &quot;0&quot;_)"/>
    <numFmt numFmtId="170" formatCode="* #,##0.00_);* \(#,##0.00\);* &quot;0&quot;_)"/>
  </numFmts>
  <fonts count="9">
    <font>
      <sz val="11"/>
      <name val="Times New Roman"/>
      <family val="0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64" fontId="0" fillId="0" borderId="0" xfId="0" applyAlignment="1">
      <alignment/>
    </xf>
    <xf numFmtId="164" fontId="3" fillId="0" borderId="0" xfId="0" applyFont="1" applyAlignment="1">
      <alignment horizontal="justify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justify" vertical="top" wrapText="1"/>
    </xf>
    <xf numFmtId="164" fontId="5" fillId="0" borderId="2" xfId="0" applyFont="1" applyBorder="1" applyAlignment="1">
      <alignment horizontal="justify" vertical="top" wrapText="1"/>
    </xf>
    <xf numFmtId="164" fontId="6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justify" vertical="top" wrapText="1"/>
    </xf>
    <xf numFmtId="164" fontId="5" fillId="0" borderId="5" xfId="0" applyFont="1" applyBorder="1" applyAlignment="1">
      <alignment horizontal="justify" vertical="top" wrapText="1"/>
    </xf>
    <xf numFmtId="164" fontId="5" fillId="0" borderId="6" xfId="0" applyFont="1" applyBorder="1" applyAlignment="1">
      <alignment horizontal="justify" vertical="top" wrapText="1"/>
    </xf>
    <xf numFmtId="164" fontId="6" fillId="0" borderId="7" xfId="0" applyFont="1" applyBorder="1" applyAlignment="1">
      <alignment horizontal="justify" vertical="top" wrapText="1"/>
    </xf>
    <xf numFmtId="164" fontId="6" fillId="0" borderId="8" xfId="0" applyFont="1" applyBorder="1" applyAlignment="1">
      <alignment horizontal="justify" vertical="top" wrapText="1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9" xfId="0" applyFont="1" applyBorder="1" applyAlignment="1">
      <alignment horizontal="justify" vertical="top" wrapText="1"/>
    </xf>
    <xf numFmtId="164" fontId="6" fillId="0" borderId="10" xfId="0" applyFont="1" applyBorder="1" applyAlignment="1">
      <alignment horizontal="justify" vertical="top" wrapText="1"/>
    </xf>
    <xf numFmtId="164" fontId="6" fillId="0" borderId="11" xfId="0" applyFont="1" applyBorder="1" applyAlignment="1">
      <alignment horizontal="justify" vertical="top" wrapText="1"/>
    </xf>
    <xf numFmtId="164" fontId="3" fillId="0" borderId="12" xfId="0" applyFont="1" applyBorder="1" applyAlignment="1">
      <alignment horizontal="justify" vertical="top" wrapText="1"/>
    </xf>
    <xf numFmtId="164" fontId="6" fillId="0" borderId="13" xfId="0" applyFont="1" applyBorder="1" applyAlignment="1">
      <alignment horizontal="justify" vertical="top" wrapText="1"/>
    </xf>
    <xf numFmtId="164" fontId="6" fillId="0" borderId="14" xfId="0" applyFont="1" applyBorder="1" applyAlignment="1">
      <alignment horizontal="justify" vertical="top" wrapText="1"/>
    </xf>
    <xf numFmtId="164" fontId="6" fillId="0" borderId="15" xfId="0" applyFont="1" applyBorder="1" applyAlignment="1">
      <alignment horizontal="justify" vertical="top" wrapText="1"/>
    </xf>
    <xf numFmtId="164" fontId="3" fillId="0" borderId="16" xfId="0" applyFont="1" applyBorder="1" applyAlignment="1">
      <alignment horizontal="justify" vertical="top" wrapText="1"/>
    </xf>
    <xf numFmtId="164" fontId="8" fillId="0" borderId="0" xfId="0" applyFont="1" applyAlignment="1">
      <alignment/>
    </xf>
    <xf numFmtId="164" fontId="6" fillId="0" borderId="17" xfId="0" applyFont="1" applyBorder="1" applyAlignment="1">
      <alignment horizontal="justify" vertical="top" wrapText="1"/>
    </xf>
    <xf numFmtId="168" fontId="7" fillId="0" borderId="0" xfId="0" applyNumberFormat="1" applyFont="1" applyAlignment="1">
      <alignment/>
    </xf>
    <xf numFmtId="164" fontId="6" fillId="0" borderId="4" xfId="0" applyFont="1" applyBorder="1" applyAlignment="1">
      <alignment horizontal="justify" vertical="top" wrapText="1"/>
    </xf>
    <xf numFmtId="164" fontId="6" fillId="0" borderId="18" xfId="0" applyFont="1" applyBorder="1" applyAlignment="1">
      <alignment horizontal="justify" vertical="top" wrapText="1"/>
    </xf>
    <xf numFmtId="164" fontId="6" fillId="0" borderId="19" xfId="0" applyFont="1" applyBorder="1" applyAlignment="1">
      <alignment horizontal="justify" vertical="top" wrapText="1"/>
    </xf>
    <xf numFmtId="164" fontId="6" fillId="0" borderId="20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5" fillId="0" borderId="17" xfId="0" applyFont="1" applyBorder="1" applyAlignment="1">
      <alignment horizontal="justify" vertical="top" wrapText="1"/>
    </xf>
    <xf numFmtId="164" fontId="5" fillId="0" borderId="21" xfId="0" applyFont="1" applyBorder="1" applyAlignment="1">
      <alignment horizontal="justify" vertical="top" wrapText="1"/>
    </xf>
    <xf numFmtId="164" fontId="5" fillId="0" borderId="10" xfId="0" applyFont="1" applyBorder="1" applyAlignment="1">
      <alignment horizontal="justify" vertical="top" wrapText="1"/>
    </xf>
    <xf numFmtId="164" fontId="5" fillId="0" borderId="22" xfId="0" applyFont="1" applyBorder="1" applyAlignment="1">
      <alignment horizontal="justify" vertical="top" wrapText="1"/>
    </xf>
    <xf numFmtId="164" fontId="5" fillId="0" borderId="23" xfId="0" applyFont="1" applyBorder="1" applyAlignment="1">
      <alignment horizontal="justify" vertical="top" wrapText="1"/>
    </xf>
    <xf numFmtId="164" fontId="0" fillId="0" borderId="2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Fill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6" xfId="0" applyBorder="1" applyAlignment="1">
      <alignment/>
    </xf>
    <xf numFmtId="164" fontId="0" fillId="0" borderId="25" xfId="0" applyBorder="1" applyAlignment="1">
      <alignment/>
    </xf>
    <xf numFmtId="164" fontId="5" fillId="0" borderId="17" xfId="0" applyFont="1" applyFill="1" applyBorder="1" applyAlignment="1">
      <alignment horizontal="justify" vertical="top" wrapText="1"/>
    </xf>
    <xf numFmtId="164" fontId="5" fillId="0" borderId="21" xfId="0" applyFont="1" applyFill="1" applyBorder="1" applyAlignment="1">
      <alignment horizontal="justify" vertical="top" wrapText="1"/>
    </xf>
    <xf numFmtId="164" fontId="5" fillId="0" borderId="27" xfId="0" applyFont="1" applyFill="1" applyBorder="1" applyAlignment="1">
      <alignment horizontal="justify" vertical="top" wrapText="1"/>
    </xf>
    <xf numFmtId="164" fontId="5" fillId="0" borderId="28" xfId="0" applyFont="1" applyFill="1" applyBorder="1" applyAlignment="1">
      <alignment horizontal="justify" vertical="top" wrapText="1"/>
    </xf>
    <xf numFmtId="164" fontId="0" fillId="0" borderId="29" xfId="0" applyBorder="1" applyAlignment="1">
      <alignment/>
    </xf>
    <xf numFmtId="164" fontId="5" fillId="0" borderId="30" xfId="0" applyFont="1" applyFill="1" applyBorder="1" applyAlignment="1">
      <alignment horizontal="justify" vertical="top" wrapText="1"/>
    </xf>
    <xf numFmtId="164" fontId="5" fillId="0" borderId="31" xfId="0" applyFont="1" applyFill="1" applyBorder="1" applyAlignment="1">
      <alignment horizontal="justify" vertical="top" wrapText="1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2" xfId="0" applyBorder="1" applyAlignment="1">
      <alignment/>
    </xf>
    <xf numFmtId="164" fontId="0" fillId="0" borderId="34" xfId="0" applyBorder="1" applyAlignment="1">
      <alignment/>
    </xf>
    <xf numFmtId="164" fontId="0" fillId="0" borderId="37" xfId="0" applyBorder="1" applyAlignment="1">
      <alignment/>
    </xf>
    <xf numFmtId="164" fontId="0" fillId="0" borderId="29" xfId="0" applyBorder="1" applyAlignment="1">
      <alignment/>
    </xf>
    <xf numFmtId="164" fontId="0" fillId="0" borderId="38" xfId="0" applyBorder="1" applyAlignment="1">
      <alignment/>
    </xf>
    <xf numFmtId="9" fontId="0" fillId="0" borderId="0" xfId="21" applyAlignment="1">
      <alignment/>
    </xf>
    <xf numFmtId="164" fontId="0" fillId="0" borderId="7" xfId="0" applyFill="1" applyBorder="1" applyAlignment="1">
      <alignment/>
    </xf>
    <xf numFmtId="170" fontId="3" fillId="0" borderId="14" xfId="0" applyNumberFormat="1" applyFont="1" applyBorder="1" applyAlignment="1">
      <alignment horizontal="justify" vertical="top" wrapText="1"/>
    </xf>
    <xf numFmtId="170" fontId="7" fillId="0" borderId="29" xfId="0" applyNumberFormat="1" applyFont="1" applyBorder="1" applyAlignment="1">
      <alignment/>
    </xf>
    <xf numFmtId="170" fontId="7" fillId="2" borderId="38" xfId="0" applyNumberFormat="1" applyFont="1" applyFill="1" applyBorder="1" applyAlignment="1">
      <alignment/>
    </xf>
    <xf numFmtId="164" fontId="6" fillId="0" borderId="0" xfId="0" applyFont="1" applyBorder="1" applyAlignment="1">
      <alignment horizontal="justify" vertical="top"/>
    </xf>
    <xf numFmtId="164" fontId="7" fillId="0" borderId="25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0" fillId="0" borderId="19" xfId="0" applyBorder="1" applyAlignment="1">
      <alignment/>
    </xf>
    <xf numFmtId="164" fontId="7" fillId="0" borderId="25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70" fontId="7" fillId="0" borderId="0" xfId="0" applyNumberFormat="1" applyFont="1" applyBorder="1" applyAlignment="1">
      <alignment/>
    </xf>
    <xf numFmtId="164" fontId="6" fillId="0" borderId="23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Scoring%20appendix%201%20f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Scoring%20appendix%201%20jw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Scoring%20appendix%201%20v2%20p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Scoring%20appendix%201%20d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2620083_SCORING%20APPENDIX%201%2025%20JULY%2003%20a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ing sheet"/>
    </sheetNames>
    <sheetDataSet>
      <sheetData sheetId="0">
        <row r="10">
          <cell r="C10">
            <v>3</v>
          </cell>
          <cell r="D10">
            <v>4</v>
          </cell>
          <cell r="E10">
            <v>2</v>
          </cell>
          <cell r="F10">
            <v>4</v>
          </cell>
          <cell r="G10">
            <v>2</v>
          </cell>
        </row>
        <row r="11">
          <cell r="C11">
            <v>2</v>
          </cell>
          <cell r="D11">
            <v>2</v>
          </cell>
          <cell r="E11">
            <v>3</v>
          </cell>
          <cell r="F11">
            <v>4</v>
          </cell>
          <cell r="G11">
            <v>3</v>
          </cell>
        </row>
        <row r="12">
          <cell r="C12">
            <v>2</v>
          </cell>
          <cell r="D12">
            <v>3</v>
          </cell>
          <cell r="E12">
            <v>3</v>
          </cell>
          <cell r="F12">
            <v>4</v>
          </cell>
          <cell r="G12">
            <v>3</v>
          </cell>
        </row>
        <row r="13">
          <cell r="C13">
            <v>2</v>
          </cell>
          <cell r="D13">
            <v>3</v>
          </cell>
          <cell r="E13">
            <v>4</v>
          </cell>
          <cell r="F13">
            <v>4</v>
          </cell>
          <cell r="G13">
            <v>5</v>
          </cell>
        </row>
        <row r="14">
          <cell r="C14">
            <v>3</v>
          </cell>
          <cell r="D14">
            <v>4</v>
          </cell>
          <cell r="E14">
            <v>2</v>
          </cell>
          <cell r="F14">
            <v>3</v>
          </cell>
          <cell r="G14">
            <v>3</v>
          </cell>
        </row>
        <row r="15">
          <cell r="C15">
            <v>2</v>
          </cell>
          <cell r="D15">
            <v>3</v>
          </cell>
          <cell r="E15">
            <v>2</v>
          </cell>
          <cell r="F15">
            <v>3</v>
          </cell>
          <cell r="G15">
            <v>2</v>
          </cell>
        </row>
        <row r="16">
          <cell r="C16">
            <v>1</v>
          </cell>
          <cell r="D16">
            <v>1</v>
          </cell>
          <cell r="E16">
            <v>2</v>
          </cell>
          <cell r="F16">
            <v>2</v>
          </cell>
          <cell r="G16">
            <v>2</v>
          </cell>
        </row>
        <row r="17">
          <cell r="C17">
            <v>3</v>
          </cell>
          <cell r="D17">
            <v>4</v>
          </cell>
          <cell r="E17">
            <v>3</v>
          </cell>
          <cell r="F17">
            <v>4</v>
          </cell>
          <cell r="G17">
            <v>2</v>
          </cell>
        </row>
        <row r="18">
          <cell r="C18">
            <v>3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</row>
        <row r="19">
          <cell r="C19">
            <v>3</v>
          </cell>
          <cell r="D19">
            <v>4</v>
          </cell>
          <cell r="E19">
            <v>2</v>
          </cell>
          <cell r="F19">
            <v>3</v>
          </cell>
          <cell r="G19">
            <v>1</v>
          </cell>
        </row>
        <row r="20">
          <cell r="C20">
            <v>5</v>
          </cell>
          <cell r="D20">
            <v>4</v>
          </cell>
          <cell r="E20">
            <v>2</v>
          </cell>
          <cell r="F20">
            <v>3</v>
          </cell>
          <cell r="G20">
            <v>1</v>
          </cell>
        </row>
        <row r="21">
          <cell r="C21">
            <v>2</v>
          </cell>
          <cell r="D21">
            <v>3</v>
          </cell>
          <cell r="E21">
            <v>3</v>
          </cell>
          <cell r="F21">
            <v>4</v>
          </cell>
          <cell r="G2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ing sheet"/>
    </sheetNames>
    <sheetDataSet>
      <sheetData sheetId="0">
        <row r="10"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2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  <cell r="G11">
            <v>2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3</v>
          </cell>
          <cell r="G12">
            <v>3</v>
          </cell>
        </row>
        <row r="13">
          <cell r="C13">
            <v>4</v>
          </cell>
          <cell r="D13">
            <v>4</v>
          </cell>
          <cell r="E13">
            <v>4</v>
          </cell>
          <cell r="F13">
            <v>4</v>
          </cell>
          <cell r="G13">
            <v>4</v>
          </cell>
        </row>
        <row r="14">
          <cell r="C14">
            <v>4</v>
          </cell>
          <cell r="D14">
            <v>4</v>
          </cell>
          <cell r="E14">
            <v>3</v>
          </cell>
          <cell r="F14">
            <v>3</v>
          </cell>
          <cell r="G14">
            <v>2</v>
          </cell>
        </row>
        <row r="15">
          <cell r="C15">
            <v>2</v>
          </cell>
          <cell r="D15">
            <v>2</v>
          </cell>
          <cell r="E15">
            <v>3</v>
          </cell>
          <cell r="F15">
            <v>3</v>
          </cell>
          <cell r="G15">
            <v>3</v>
          </cell>
        </row>
        <row r="16"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3</v>
          </cell>
        </row>
        <row r="17">
          <cell r="C17">
            <v>3</v>
          </cell>
          <cell r="D17">
            <v>4</v>
          </cell>
          <cell r="E17">
            <v>4</v>
          </cell>
          <cell r="F17">
            <v>4</v>
          </cell>
          <cell r="G17">
            <v>1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3</v>
          </cell>
          <cell r="G18">
            <v>3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3</v>
          </cell>
          <cell r="G19">
            <v>1</v>
          </cell>
        </row>
        <row r="20">
          <cell r="C20">
            <v>2</v>
          </cell>
          <cell r="D20">
            <v>3</v>
          </cell>
          <cell r="E20">
            <v>3</v>
          </cell>
          <cell r="F20">
            <v>3</v>
          </cell>
          <cell r="G20">
            <v>1</v>
          </cell>
        </row>
        <row r="21">
          <cell r="C21">
            <v>1</v>
          </cell>
          <cell r="D21">
            <v>1</v>
          </cell>
          <cell r="E21">
            <v>2</v>
          </cell>
          <cell r="F21">
            <v>2</v>
          </cell>
          <cell r="G21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ing sheet"/>
    </sheetNames>
    <sheetDataSet>
      <sheetData sheetId="0">
        <row r="10">
          <cell r="C10">
            <v>5</v>
          </cell>
          <cell r="D10">
            <v>4</v>
          </cell>
          <cell r="E10">
            <v>4</v>
          </cell>
          <cell r="F10">
            <v>4</v>
          </cell>
          <cell r="G10">
            <v>1</v>
          </cell>
        </row>
        <row r="11">
          <cell r="C11">
            <v>5</v>
          </cell>
          <cell r="D11">
            <v>4</v>
          </cell>
          <cell r="E11">
            <v>4</v>
          </cell>
          <cell r="F11">
            <v>4</v>
          </cell>
          <cell r="G11">
            <v>1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</row>
        <row r="13">
          <cell r="C13">
            <v>5</v>
          </cell>
          <cell r="D13">
            <v>5</v>
          </cell>
          <cell r="E13">
            <v>3</v>
          </cell>
          <cell r="F13">
            <v>3</v>
          </cell>
          <cell r="G13">
            <v>1</v>
          </cell>
        </row>
        <row r="14">
          <cell r="C14">
            <v>5</v>
          </cell>
          <cell r="D14">
            <v>5</v>
          </cell>
          <cell r="E14">
            <v>3</v>
          </cell>
          <cell r="F14">
            <v>3</v>
          </cell>
          <cell r="G14">
            <v>1</v>
          </cell>
        </row>
        <row r="15">
          <cell r="C15">
            <v>3</v>
          </cell>
          <cell r="D15">
            <v>3</v>
          </cell>
          <cell r="E15">
            <v>4</v>
          </cell>
          <cell r="F15">
            <v>4</v>
          </cell>
          <cell r="G15">
            <v>4</v>
          </cell>
        </row>
        <row r="16"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4</v>
          </cell>
        </row>
        <row r="17">
          <cell r="C17">
            <v>3</v>
          </cell>
          <cell r="D17">
            <v>4</v>
          </cell>
          <cell r="E17">
            <v>4</v>
          </cell>
          <cell r="F17">
            <v>4</v>
          </cell>
          <cell r="G17">
            <v>4</v>
          </cell>
        </row>
        <row r="18">
          <cell r="C18">
            <v>4</v>
          </cell>
          <cell r="D18">
            <v>4</v>
          </cell>
          <cell r="E18">
            <v>3</v>
          </cell>
          <cell r="F18">
            <v>3</v>
          </cell>
          <cell r="G18">
            <v>4</v>
          </cell>
        </row>
        <row r="19">
          <cell r="C19">
            <v>5</v>
          </cell>
          <cell r="D19">
            <v>4</v>
          </cell>
          <cell r="E19">
            <v>3</v>
          </cell>
          <cell r="F19">
            <v>3</v>
          </cell>
          <cell r="G19">
            <v>1</v>
          </cell>
        </row>
        <row r="20">
          <cell r="C20">
            <v>4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</row>
        <row r="21">
          <cell r="C21">
            <v>3</v>
          </cell>
          <cell r="D21">
            <v>3</v>
          </cell>
          <cell r="E21">
            <v>4</v>
          </cell>
          <cell r="F21">
            <v>4</v>
          </cell>
          <cell r="G2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ing sheet"/>
    </sheetNames>
    <sheetDataSet>
      <sheetData sheetId="0">
        <row r="10">
          <cell r="C10">
            <v>2</v>
          </cell>
          <cell r="D10">
            <v>4</v>
          </cell>
          <cell r="E10">
            <v>3</v>
          </cell>
          <cell r="F10">
            <v>4</v>
          </cell>
        </row>
        <row r="11">
          <cell r="C11">
            <v>4</v>
          </cell>
          <cell r="D11">
            <v>4</v>
          </cell>
          <cell r="E11">
            <v>3</v>
          </cell>
          <cell r="F11">
            <v>3</v>
          </cell>
        </row>
        <row r="12">
          <cell r="C12">
            <v>2</v>
          </cell>
          <cell r="D12">
            <v>3</v>
          </cell>
          <cell r="E12">
            <v>2</v>
          </cell>
          <cell r="F12">
            <v>2.5</v>
          </cell>
        </row>
        <row r="13">
          <cell r="C13">
            <v>2</v>
          </cell>
          <cell r="D13">
            <v>3</v>
          </cell>
          <cell r="E13">
            <v>3.5</v>
          </cell>
          <cell r="F13">
            <v>3</v>
          </cell>
        </row>
        <row r="14">
          <cell r="C14">
            <v>2</v>
          </cell>
          <cell r="D14">
            <v>3</v>
          </cell>
          <cell r="E14">
            <v>2</v>
          </cell>
          <cell r="F14">
            <v>2</v>
          </cell>
        </row>
        <row r="15">
          <cell r="C15">
            <v>2</v>
          </cell>
          <cell r="D15">
            <v>3</v>
          </cell>
          <cell r="E15">
            <v>3</v>
          </cell>
          <cell r="F15">
            <v>3</v>
          </cell>
        </row>
        <row r="16">
          <cell r="C16">
            <v>2</v>
          </cell>
          <cell r="D16">
            <v>3</v>
          </cell>
          <cell r="E16">
            <v>3</v>
          </cell>
          <cell r="F16">
            <v>2</v>
          </cell>
        </row>
        <row r="17">
          <cell r="C17">
            <v>3</v>
          </cell>
          <cell r="D17">
            <v>4</v>
          </cell>
          <cell r="E17">
            <v>4</v>
          </cell>
          <cell r="F17">
            <v>3</v>
          </cell>
        </row>
        <row r="18">
          <cell r="C18">
            <v>1</v>
          </cell>
          <cell r="D18">
            <v>3</v>
          </cell>
          <cell r="E18">
            <v>2</v>
          </cell>
          <cell r="F18">
            <v>3</v>
          </cell>
        </row>
        <row r="19">
          <cell r="C19">
            <v>2</v>
          </cell>
          <cell r="D19">
            <v>4</v>
          </cell>
          <cell r="E19">
            <v>3</v>
          </cell>
          <cell r="F19">
            <v>4</v>
          </cell>
        </row>
        <row r="20">
          <cell r="C20">
            <v>5</v>
          </cell>
          <cell r="D20">
            <v>3.5</v>
          </cell>
          <cell r="E20">
            <v>3</v>
          </cell>
          <cell r="F20">
            <v>4</v>
          </cell>
        </row>
        <row r="21">
          <cell r="C21">
            <v>2</v>
          </cell>
          <cell r="D21">
            <v>3</v>
          </cell>
          <cell r="E21">
            <v>3.5</v>
          </cell>
          <cell r="F21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oring sheet"/>
    </sheetNames>
    <sheetDataSet>
      <sheetData sheetId="0">
        <row r="33">
          <cell r="C33" t="str">
            <v>2</v>
          </cell>
          <cell r="D33" t="str">
            <v>2</v>
          </cell>
          <cell r="E33" t="str">
            <v>3</v>
          </cell>
          <cell r="F33" t="str">
            <v>4</v>
          </cell>
          <cell r="G33" t="str">
            <v>2</v>
          </cell>
        </row>
        <row r="34">
          <cell r="C34" t="str">
            <v>3</v>
          </cell>
          <cell r="D34" t="str">
            <v>3</v>
          </cell>
          <cell r="E34" t="str">
            <v>2</v>
          </cell>
          <cell r="F34" t="str">
            <v>3</v>
          </cell>
          <cell r="G34" t="str">
            <v>2</v>
          </cell>
        </row>
        <row r="35">
          <cell r="C35" t="str">
            <v>4</v>
          </cell>
          <cell r="D35" t="str">
            <v>4</v>
          </cell>
          <cell r="E35" t="str">
            <v>3</v>
          </cell>
          <cell r="F35" t="str">
            <v>3</v>
          </cell>
          <cell r="G35" t="str">
            <v>2</v>
          </cell>
        </row>
        <row r="36">
          <cell r="C36" t="str">
            <v>3</v>
          </cell>
          <cell r="D36" t="str">
            <v>3</v>
          </cell>
          <cell r="E36" t="str">
            <v>2</v>
          </cell>
          <cell r="F36" t="str">
            <v>2</v>
          </cell>
          <cell r="G36" t="str">
            <v>3</v>
          </cell>
        </row>
        <row r="37">
          <cell r="C37" t="str">
            <v>4</v>
          </cell>
          <cell r="D37" t="str">
            <v>4</v>
          </cell>
          <cell r="E37" t="str">
            <v>2</v>
          </cell>
          <cell r="F37" t="str">
            <v>3</v>
          </cell>
          <cell r="G37" t="str">
            <v>4</v>
          </cell>
        </row>
        <row r="38">
          <cell r="C38" t="str">
            <v>2</v>
          </cell>
          <cell r="D38" t="str">
            <v>2</v>
          </cell>
          <cell r="E38" t="str">
            <v>3</v>
          </cell>
          <cell r="F38" t="str">
            <v>3</v>
          </cell>
          <cell r="G38" t="str">
            <v>5</v>
          </cell>
        </row>
        <row r="39">
          <cell r="C39" t="str">
            <v>3</v>
          </cell>
          <cell r="D39" t="str">
            <v>3</v>
          </cell>
          <cell r="E39" t="str">
            <v>3</v>
          </cell>
          <cell r="F39" t="str">
            <v>3</v>
          </cell>
          <cell r="G39" t="str">
            <v>4</v>
          </cell>
        </row>
        <row r="40">
          <cell r="C40" t="str">
            <v>4</v>
          </cell>
          <cell r="D40" t="str">
            <v>5</v>
          </cell>
          <cell r="E40" t="str">
            <v>3</v>
          </cell>
          <cell r="F40" t="str">
            <v>3</v>
          </cell>
          <cell r="G40" t="str">
            <v>1</v>
          </cell>
        </row>
        <row r="41">
          <cell r="C41" t="str">
            <v>2</v>
          </cell>
          <cell r="D41" t="str">
            <v>3</v>
          </cell>
          <cell r="E41" t="str">
            <v>4</v>
          </cell>
          <cell r="F41" t="str">
            <v>4</v>
          </cell>
          <cell r="G41" t="str">
            <v>4</v>
          </cell>
        </row>
        <row r="42">
          <cell r="C42" t="str">
            <v>4</v>
          </cell>
          <cell r="D42" t="str">
            <v>4</v>
          </cell>
          <cell r="E42" t="str">
            <v>3</v>
          </cell>
          <cell r="F42" t="str">
            <v>3</v>
          </cell>
          <cell r="G42" t="str">
            <v>1</v>
          </cell>
        </row>
        <row r="43">
          <cell r="C43" t="str">
            <v>4</v>
          </cell>
          <cell r="D43" t="str">
            <v>4</v>
          </cell>
          <cell r="E43" t="str">
            <v>3</v>
          </cell>
          <cell r="F43" t="str">
            <v>3</v>
          </cell>
          <cell r="G43" t="str">
            <v>1</v>
          </cell>
        </row>
        <row r="44">
          <cell r="C44" t="str">
            <v>4</v>
          </cell>
          <cell r="D44" t="str">
            <v>4</v>
          </cell>
          <cell r="E44" t="str">
            <v>3</v>
          </cell>
          <cell r="F44" t="str">
            <v>3</v>
          </cell>
          <cell r="G44" t="str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SheetLayoutView="100" workbookViewId="0" topLeftCell="A5">
      <selection activeCell="I13" sqref="I13"/>
    </sheetView>
  </sheetViews>
  <sheetFormatPr defaultColWidth="9.140625" defaultRowHeight="15"/>
  <cols>
    <col min="1" max="1" width="19.7109375" style="2" customWidth="1"/>
    <col min="2" max="2" width="26.57421875" style="0" customWidth="1"/>
    <col min="3" max="3" width="13.421875" style="0" bestFit="1" customWidth="1"/>
    <col min="4" max="5" width="13.140625" style="0" customWidth="1"/>
    <col min="6" max="6" width="10.28125" style="0" bestFit="1" customWidth="1"/>
    <col min="7" max="7" width="17.421875" style="0" customWidth="1"/>
  </cols>
  <sheetData>
    <row r="1" spans="1:6" ht="15.75">
      <c r="A1" s="12" t="s">
        <v>8</v>
      </c>
      <c r="C1" s="24">
        <v>37833</v>
      </c>
      <c r="F1" s="22" t="s">
        <v>14</v>
      </c>
    </row>
    <row r="2" spans="1:2" ht="15">
      <c r="A2" s="2" t="s">
        <v>11</v>
      </c>
      <c r="B2" t="s">
        <v>43</v>
      </c>
    </row>
    <row r="3" s="3" customFormat="1" ht="15.75">
      <c r="A3" s="12" t="s">
        <v>12</v>
      </c>
    </row>
    <row r="4" ht="15.75">
      <c r="A4" s="13"/>
    </row>
    <row r="5" spans="1:2" ht="15.75">
      <c r="A5" s="12" t="s">
        <v>10</v>
      </c>
      <c r="B5" t="s">
        <v>44</v>
      </c>
    </row>
    <row r="6" ht="16.5" thickBot="1">
      <c r="A6" s="12"/>
    </row>
    <row r="7" spans="1:7" ht="16.5" thickBot="1">
      <c r="A7" s="1"/>
      <c r="C7" s="70" t="s">
        <v>9</v>
      </c>
      <c r="D7" s="71"/>
      <c r="E7" s="71"/>
      <c r="F7" s="71"/>
      <c r="G7" s="6"/>
    </row>
    <row r="8" spans="1:7" s="2" customFormat="1" ht="42.75" thickBot="1">
      <c r="A8" s="4" t="s">
        <v>0</v>
      </c>
      <c r="B8" s="5" t="s">
        <v>1</v>
      </c>
      <c r="C8" s="33" t="s">
        <v>29</v>
      </c>
      <c r="D8" s="34" t="s">
        <v>30</v>
      </c>
      <c r="E8" s="34" t="s">
        <v>27</v>
      </c>
      <c r="F8" s="34" t="s">
        <v>28</v>
      </c>
      <c r="G8" s="35" t="s">
        <v>13</v>
      </c>
    </row>
    <row r="9" spans="1:7" s="2" customFormat="1" ht="15.75" thickBot="1">
      <c r="A9" s="31"/>
      <c r="B9" s="32"/>
      <c r="C9" s="7"/>
      <c r="D9" s="8"/>
      <c r="E9" s="8"/>
      <c r="F9" s="8"/>
      <c r="G9" s="9"/>
    </row>
    <row r="10" spans="1:17" ht="16.5" thickBot="1">
      <c r="A10" s="15" t="s">
        <v>2</v>
      </c>
      <c r="B10" s="16" t="s">
        <v>3</v>
      </c>
      <c r="C10" s="62">
        <f>('[5]Scoring sheet'!C33+'[4]Scoring sheet'!C10+'[1]Scoring sheet'!C10+'[3]Scoring sheet'!C10+'[2]Scoring sheet'!C10)/5</f>
        <v>3</v>
      </c>
      <c r="D10" s="62">
        <f>('[5]Scoring sheet'!D33+'[4]Scoring sheet'!D10+'[1]Scoring sheet'!D10+'[3]Scoring sheet'!D10+'[2]Scoring sheet'!D10)/5</f>
        <v>3.4</v>
      </c>
      <c r="E10" s="62">
        <f>('[5]Scoring sheet'!E33+'[4]Scoring sheet'!E10+'[1]Scoring sheet'!E10+'[3]Scoring sheet'!E10+'[2]Scoring sheet'!E10)/5</f>
        <v>3</v>
      </c>
      <c r="F10" s="62">
        <f>('[5]Scoring sheet'!F33+'[4]Scoring sheet'!F10+'[1]Scoring sheet'!F10+'[3]Scoring sheet'!F10+'[2]Scoring sheet'!F10)/5</f>
        <v>3.8</v>
      </c>
      <c r="G10" s="62">
        <f>('[5]Scoring sheet'!G33+'[4]Scoring sheet'!G10+'[1]Scoring sheet'!G10+'[3]Scoring sheet'!G10+'[2]Scoring sheet'!G10)/4</f>
        <v>1.75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6.5" thickBot="1">
      <c r="A11" s="14"/>
      <c r="B11" s="10" t="s">
        <v>15</v>
      </c>
      <c r="C11" s="62">
        <f>('[5]Scoring sheet'!C34+'[4]Scoring sheet'!C11+'[1]Scoring sheet'!C11+'[3]Scoring sheet'!C11+'[2]Scoring sheet'!C11)/5</f>
        <v>3.4</v>
      </c>
      <c r="D11" s="62">
        <f>('[5]Scoring sheet'!D34+'[4]Scoring sheet'!D11+'[1]Scoring sheet'!D11+'[3]Scoring sheet'!D11+'[2]Scoring sheet'!D11)/5</f>
        <v>3.2</v>
      </c>
      <c r="E11" s="62">
        <f>('[5]Scoring sheet'!E34+'[4]Scoring sheet'!E11+'[1]Scoring sheet'!E11+'[3]Scoring sheet'!E11+'[2]Scoring sheet'!E11)/5</f>
        <v>3</v>
      </c>
      <c r="F11" s="62">
        <f>('[5]Scoring sheet'!F34+'[4]Scoring sheet'!F11+'[1]Scoring sheet'!F11+'[3]Scoring sheet'!F11+'[2]Scoring sheet'!F11)/5</f>
        <v>3.4</v>
      </c>
      <c r="G11" s="62">
        <f>('[5]Scoring sheet'!G34+'[4]Scoring sheet'!G11+'[1]Scoring sheet'!G11+'[3]Scoring sheet'!G11+'[2]Scoring sheet'!G11)/4</f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6.5" thickBot="1">
      <c r="A12" s="17"/>
      <c r="B12" s="18" t="s">
        <v>4</v>
      </c>
      <c r="C12" s="62">
        <f>('[5]Scoring sheet'!C35+'[4]Scoring sheet'!C12+'[1]Scoring sheet'!C12+'[3]Scoring sheet'!C12+'[2]Scoring sheet'!C12)/5</f>
        <v>2.8</v>
      </c>
      <c r="D12" s="62">
        <f>('[5]Scoring sheet'!D35+'[4]Scoring sheet'!D12+'[1]Scoring sheet'!D12+'[3]Scoring sheet'!D12+'[2]Scoring sheet'!D12)/5</f>
        <v>3.4</v>
      </c>
      <c r="E12" s="62">
        <f>('[5]Scoring sheet'!E35+'[4]Scoring sheet'!E12+'[1]Scoring sheet'!E12+'[3]Scoring sheet'!E12+'[2]Scoring sheet'!E12)/5</f>
        <v>2.8</v>
      </c>
      <c r="F12" s="62">
        <f>('[5]Scoring sheet'!F35+'[4]Scoring sheet'!F12+'[1]Scoring sheet'!F12+'[3]Scoring sheet'!F12+'[2]Scoring sheet'!F12)/5</f>
        <v>3.1</v>
      </c>
      <c r="G12" s="62">
        <f>('[5]Scoring sheet'!G35+'[4]Scoring sheet'!G12+'[1]Scoring sheet'!G12+'[3]Scoring sheet'!G12+'[2]Scoring sheet'!G12)/4</f>
        <v>2.75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6.5" thickBot="1">
      <c r="A13" s="15" t="s">
        <v>16</v>
      </c>
      <c r="B13" s="16" t="s">
        <v>17</v>
      </c>
      <c r="C13" s="62">
        <f>('[5]Scoring sheet'!C36+'[4]Scoring sheet'!C13+'[1]Scoring sheet'!C13+'[3]Scoring sheet'!C13+'[2]Scoring sheet'!C13)/5</f>
        <v>3.2</v>
      </c>
      <c r="D13" s="62">
        <f>('[5]Scoring sheet'!D36+'[4]Scoring sheet'!D13+'[1]Scoring sheet'!D13+'[3]Scoring sheet'!D13+'[2]Scoring sheet'!D13)/5</f>
        <v>3.6</v>
      </c>
      <c r="E13" s="62">
        <f>('[5]Scoring sheet'!E36+'[4]Scoring sheet'!E13+'[1]Scoring sheet'!E13+'[3]Scoring sheet'!E13+'[2]Scoring sheet'!E13)/5</f>
        <v>3.3</v>
      </c>
      <c r="F13" s="62">
        <f>('[5]Scoring sheet'!F36+'[4]Scoring sheet'!F13+'[1]Scoring sheet'!F13+'[3]Scoring sheet'!F13+'[2]Scoring sheet'!F13)/5</f>
        <v>3.2</v>
      </c>
      <c r="G13" s="62">
        <f>('[5]Scoring sheet'!G36+'[4]Scoring sheet'!G13+'[1]Scoring sheet'!G13+'[3]Scoring sheet'!G13+'[2]Scoring sheet'!G13)/4</f>
        <v>3.25</v>
      </c>
      <c r="H13" s="2"/>
      <c r="I13" s="2"/>
      <c r="J13" s="2"/>
      <c r="K13" s="2"/>
      <c r="L13" s="2"/>
      <c r="M13" s="2"/>
      <c r="N13" s="60"/>
      <c r="O13" s="2"/>
      <c r="P13" s="2"/>
      <c r="Q13" s="2"/>
    </row>
    <row r="14" spans="1:17" s="30" customFormat="1" ht="16.5" thickBot="1">
      <c r="A14" s="25" t="s">
        <v>18</v>
      </c>
      <c r="B14" s="26" t="s">
        <v>19</v>
      </c>
      <c r="C14" s="62">
        <f>('[5]Scoring sheet'!C37+'[4]Scoring sheet'!C14+'[1]Scoring sheet'!C14+'[3]Scoring sheet'!C14+'[2]Scoring sheet'!C14)/5</f>
        <v>3.6</v>
      </c>
      <c r="D14" s="62">
        <f>('[5]Scoring sheet'!D37+'[4]Scoring sheet'!D14+'[1]Scoring sheet'!D14+'[3]Scoring sheet'!D14+'[2]Scoring sheet'!D14)/5</f>
        <v>4</v>
      </c>
      <c r="E14" s="62">
        <f>('[5]Scoring sheet'!E37+'[4]Scoring sheet'!E14+'[1]Scoring sheet'!E14+'[3]Scoring sheet'!E14+'[2]Scoring sheet'!E14)/5</f>
        <v>2.4</v>
      </c>
      <c r="F14" s="62">
        <f>('[5]Scoring sheet'!F37+'[4]Scoring sheet'!F14+'[1]Scoring sheet'!F14+'[3]Scoring sheet'!F14+'[2]Scoring sheet'!F14)/5</f>
        <v>2.8</v>
      </c>
      <c r="G14" s="62">
        <f>('[5]Scoring sheet'!G37+'[4]Scoring sheet'!G14+'[1]Scoring sheet'!G14+'[3]Scoring sheet'!G14+'[2]Scoring sheet'!G14)/4</f>
        <v>2.5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6.5" thickBot="1">
      <c r="A15" s="23" t="s">
        <v>5</v>
      </c>
      <c r="B15" s="16" t="s">
        <v>20</v>
      </c>
      <c r="C15" s="62">
        <f>('[5]Scoring sheet'!C38+'[4]Scoring sheet'!C15+'[1]Scoring sheet'!C15+'[3]Scoring sheet'!C15+'[2]Scoring sheet'!C15)/5</f>
        <v>2.2</v>
      </c>
      <c r="D15" s="62">
        <f>('[5]Scoring sheet'!D38+'[4]Scoring sheet'!D15+'[1]Scoring sheet'!D15+'[3]Scoring sheet'!D15+'[2]Scoring sheet'!D15)/5</f>
        <v>2.6</v>
      </c>
      <c r="E15" s="62">
        <f>('[5]Scoring sheet'!E38+'[4]Scoring sheet'!E15+'[1]Scoring sheet'!E15+'[3]Scoring sheet'!E15+'[2]Scoring sheet'!E15)/5</f>
        <v>3</v>
      </c>
      <c r="F15" s="62">
        <f>('[5]Scoring sheet'!F38+'[4]Scoring sheet'!F15+'[1]Scoring sheet'!F15+'[3]Scoring sheet'!F15+'[2]Scoring sheet'!F15)/5</f>
        <v>3.2</v>
      </c>
      <c r="G15" s="62">
        <f>('[5]Scoring sheet'!G38+'[4]Scoring sheet'!G15+'[1]Scoring sheet'!G15+'[3]Scoring sheet'!G15+'[2]Scoring sheet'!G15)/4</f>
        <v>3.5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3.25" thickBot="1">
      <c r="A16" s="27"/>
      <c r="B16" s="10" t="s">
        <v>26</v>
      </c>
      <c r="C16" s="62">
        <f>('[5]Scoring sheet'!C39+'[4]Scoring sheet'!C16+'[1]Scoring sheet'!C16+'[3]Scoring sheet'!C16+'[2]Scoring sheet'!C16)/5</f>
        <v>2.2</v>
      </c>
      <c r="D16" s="62">
        <f>('[5]Scoring sheet'!D39+'[4]Scoring sheet'!D16+'[1]Scoring sheet'!D16+'[3]Scoring sheet'!D16+'[2]Scoring sheet'!D16)/5</f>
        <v>2.4</v>
      </c>
      <c r="E16" s="62">
        <f>('[5]Scoring sheet'!E39+'[4]Scoring sheet'!E16+'[1]Scoring sheet'!E16+'[3]Scoring sheet'!E16+'[2]Scoring sheet'!E16)/5</f>
        <v>2.6</v>
      </c>
      <c r="F16" s="62">
        <f>('[5]Scoring sheet'!F39+'[4]Scoring sheet'!F16+'[1]Scoring sheet'!F16+'[3]Scoring sheet'!F16+'[2]Scoring sheet'!F16)/5</f>
        <v>2.4</v>
      </c>
      <c r="G16" s="62">
        <f>('[5]Scoring sheet'!G39+'[4]Scoring sheet'!G16+'[1]Scoring sheet'!G16+'[3]Scoring sheet'!G16+'[2]Scoring sheet'!G16)/4</f>
        <v>3.25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6.5" thickBot="1">
      <c r="A17" s="27"/>
      <c r="B17" s="10" t="s">
        <v>21</v>
      </c>
      <c r="C17" s="62">
        <f>('[5]Scoring sheet'!C40+'[4]Scoring sheet'!C17+'[1]Scoring sheet'!C17+'[3]Scoring sheet'!C17+'[2]Scoring sheet'!C17)/5</f>
        <v>3.2</v>
      </c>
      <c r="D17" s="62">
        <f>('[5]Scoring sheet'!D40+'[4]Scoring sheet'!D17+'[1]Scoring sheet'!D17+'[3]Scoring sheet'!D17+'[2]Scoring sheet'!D17)/5</f>
        <v>4.2</v>
      </c>
      <c r="E17" s="62">
        <f>('[5]Scoring sheet'!E40+'[4]Scoring sheet'!E17+'[1]Scoring sheet'!E17+'[3]Scoring sheet'!E17+'[2]Scoring sheet'!E17)/5</f>
        <v>3.6</v>
      </c>
      <c r="F17" s="62">
        <f>('[5]Scoring sheet'!F40+'[4]Scoring sheet'!F17+'[1]Scoring sheet'!F17+'[3]Scoring sheet'!F17+'[2]Scoring sheet'!F17)/5</f>
        <v>3.6</v>
      </c>
      <c r="G17" s="62">
        <f>('[5]Scoring sheet'!G40+'[4]Scoring sheet'!G17+'[1]Scoring sheet'!G17+'[3]Scoring sheet'!G17+'[2]Scoring sheet'!G17)/4</f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6.5" thickBot="1">
      <c r="A18" s="28"/>
      <c r="B18" s="18" t="s">
        <v>6</v>
      </c>
      <c r="C18" s="62">
        <f>('[5]Scoring sheet'!C41+'[4]Scoring sheet'!C18+'[1]Scoring sheet'!C18+'[3]Scoring sheet'!C18+'[2]Scoring sheet'!C18)/5</f>
        <v>2.6</v>
      </c>
      <c r="D18" s="62">
        <f>('[5]Scoring sheet'!D41+'[4]Scoring sheet'!D18+'[1]Scoring sheet'!D18+'[3]Scoring sheet'!D18+'[2]Scoring sheet'!D18)/5</f>
        <v>3.2</v>
      </c>
      <c r="E18" s="62">
        <f>('[5]Scoring sheet'!E41+'[4]Scoring sheet'!E18+'[1]Scoring sheet'!E18+'[3]Scoring sheet'!E18+'[2]Scoring sheet'!E18)/5</f>
        <v>2.8</v>
      </c>
      <c r="F18" s="62">
        <f>('[5]Scoring sheet'!F41+'[4]Scoring sheet'!F18+'[1]Scoring sheet'!F18+'[3]Scoring sheet'!F18+'[2]Scoring sheet'!F18)/5</f>
        <v>3</v>
      </c>
      <c r="G18" s="62">
        <f>('[5]Scoring sheet'!G41+'[4]Scoring sheet'!G18+'[1]Scoring sheet'!G18+'[3]Scoring sheet'!G18+'[2]Scoring sheet'!G18)/4</f>
        <v>3.5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3.25" thickBot="1">
      <c r="A19" s="19" t="s">
        <v>22</v>
      </c>
      <c r="B19" s="20" t="s">
        <v>23</v>
      </c>
      <c r="C19" s="62">
        <f>('[5]Scoring sheet'!C42+'[4]Scoring sheet'!C19+'[1]Scoring sheet'!C19+'[3]Scoring sheet'!C19+'[2]Scoring sheet'!C19)/5</f>
        <v>3.4</v>
      </c>
      <c r="D19" s="62">
        <f>('[5]Scoring sheet'!D42+'[4]Scoring sheet'!D19+'[1]Scoring sheet'!D19+'[3]Scoring sheet'!D19+'[2]Scoring sheet'!D19)/5</f>
        <v>3.8</v>
      </c>
      <c r="E19" s="62">
        <f>('[5]Scoring sheet'!E42+'[4]Scoring sheet'!E19+'[1]Scoring sheet'!E19+'[3]Scoring sheet'!E19+'[2]Scoring sheet'!E19)/5</f>
        <v>2.6</v>
      </c>
      <c r="F19" s="62">
        <f>('[5]Scoring sheet'!F42+'[4]Scoring sheet'!F19+'[1]Scoring sheet'!F19+'[3]Scoring sheet'!F19+'[2]Scoring sheet'!F19)/5</f>
        <v>3.2</v>
      </c>
      <c r="G19" s="62">
        <f>('[5]Scoring sheet'!G42+'[4]Scoring sheet'!G19+'[1]Scoring sheet'!G19+'[3]Scoring sheet'!G19+'[2]Scoring sheet'!G19)/4</f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6.5" thickBot="1">
      <c r="A20" s="21"/>
      <c r="B20" s="11" t="s">
        <v>7</v>
      </c>
      <c r="C20" s="62">
        <f>('[5]Scoring sheet'!C43+'[4]Scoring sheet'!C20+'[1]Scoring sheet'!C20+'[3]Scoring sheet'!C20+'[2]Scoring sheet'!C20)/5</f>
        <v>4</v>
      </c>
      <c r="D20" s="62">
        <f>('[5]Scoring sheet'!D43+'[4]Scoring sheet'!D20+'[1]Scoring sheet'!D20+'[3]Scoring sheet'!D20+'[2]Scoring sheet'!D20)/5</f>
        <v>3.5</v>
      </c>
      <c r="E20" s="62">
        <f>('[5]Scoring sheet'!E43+'[4]Scoring sheet'!E20+'[1]Scoring sheet'!E20+'[3]Scoring sheet'!E20+'[2]Scoring sheet'!E20)/5</f>
        <v>2.8</v>
      </c>
      <c r="F20" s="62">
        <f>('[5]Scoring sheet'!F43+'[4]Scoring sheet'!F20+'[1]Scoring sheet'!F20+'[3]Scoring sheet'!F20+'[2]Scoring sheet'!F20)/5</f>
        <v>3.2</v>
      </c>
      <c r="G20" s="62">
        <f>('[5]Scoring sheet'!G43+'[4]Scoring sheet'!G20+'[1]Scoring sheet'!G20+'[3]Scoring sheet'!G20+'[2]Scoring sheet'!G20)/4</f>
        <v>1.5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6.5" thickBot="1">
      <c r="A21" s="17"/>
      <c r="B21" s="18" t="s">
        <v>24</v>
      </c>
      <c r="C21" s="62">
        <f>('[5]Scoring sheet'!C44+'[4]Scoring sheet'!C21+'[1]Scoring sheet'!C21+'[3]Scoring sheet'!C21+'[2]Scoring sheet'!C21)/5</f>
        <v>2.4</v>
      </c>
      <c r="D21" s="62">
        <f>('[5]Scoring sheet'!D44+'[4]Scoring sheet'!D21+'[1]Scoring sheet'!D21+'[3]Scoring sheet'!D21+'[2]Scoring sheet'!D21)/5</f>
        <v>2.8</v>
      </c>
      <c r="E21" s="62">
        <f>('[5]Scoring sheet'!E44+'[4]Scoring sheet'!E21+'[1]Scoring sheet'!E21+'[3]Scoring sheet'!E21+'[2]Scoring sheet'!E21)/5</f>
        <v>3.1</v>
      </c>
      <c r="F21" s="62">
        <f>('[5]Scoring sheet'!F44+'[4]Scoring sheet'!F21+'[1]Scoring sheet'!F21+'[3]Scoring sheet'!F21+'[2]Scoring sheet'!F21)/5</f>
        <v>3.3</v>
      </c>
      <c r="G21" s="62">
        <f>('[5]Scoring sheet'!G44+'[4]Scoring sheet'!G21+'[1]Scoring sheet'!G21+'[3]Scoring sheet'!G21+'[2]Scoring sheet'!G21)/4</f>
        <v>4.25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thickBot="1">
      <c r="A22" s="36" t="s">
        <v>32</v>
      </c>
      <c r="B22" s="37"/>
      <c r="C22" s="63">
        <f>SUM(C9:C21)</f>
        <v>35.99999999999999</v>
      </c>
      <c r="D22" s="63">
        <f>SUM(D9:D21)</f>
        <v>40.099999999999994</v>
      </c>
      <c r="E22" s="63">
        <f>SUM(E9:E21)</f>
        <v>35.00000000000001</v>
      </c>
      <c r="F22" s="63">
        <f>SUM(F9:F21)</f>
        <v>38.199999999999996</v>
      </c>
      <c r="G22" s="64">
        <f>SUM(G9:G21)</f>
        <v>31.25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3.75">
      <c r="A23" s="29"/>
      <c r="B23" s="29"/>
      <c r="C23" s="72"/>
      <c r="D23" s="72"/>
      <c r="E23" s="72"/>
      <c r="F23" s="72"/>
      <c r="G23" s="73" t="s">
        <v>72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.75" thickBo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43" t="s">
        <v>31</v>
      </c>
      <c r="B25" s="44"/>
      <c r="C25" s="44"/>
      <c r="D25" s="44"/>
      <c r="E25" s="44"/>
      <c r="F25" s="44"/>
      <c r="G25" s="45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">
      <c r="A26" s="48" t="s">
        <v>25</v>
      </c>
      <c r="B26" s="46"/>
      <c r="C26" s="46"/>
      <c r="D26" s="46"/>
      <c r="E26" s="46"/>
      <c r="F26" s="46"/>
      <c r="G26" s="49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27" t="s">
        <v>33</v>
      </c>
      <c r="B27" s="61" t="s">
        <v>40</v>
      </c>
      <c r="C27" s="39"/>
      <c r="D27" s="39"/>
      <c r="E27" s="39"/>
      <c r="F27" s="39"/>
      <c r="G27" s="50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51"/>
      <c r="B28" s="61" t="s">
        <v>41</v>
      </c>
      <c r="C28" s="29"/>
      <c r="D28" s="29"/>
      <c r="E28" s="29"/>
      <c r="F28" s="29"/>
      <c r="G28" s="52"/>
      <c r="H28" s="2"/>
      <c r="I28" s="2"/>
      <c r="J28" s="29"/>
      <c r="K28" s="2"/>
      <c r="L28" s="2"/>
      <c r="M28" s="2"/>
      <c r="N28" s="2"/>
      <c r="O28" s="2"/>
      <c r="P28" s="2"/>
      <c r="Q28" s="2"/>
    </row>
    <row r="29" spans="1:17" ht="15">
      <c r="A29" s="51"/>
      <c r="B29" s="61" t="s">
        <v>42</v>
      </c>
      <c r="C29" s="29"/>
      <c r="D29" s="29"/>
      <c r="E29" s="29"/>
      <c r="F29" s="29"/>
      <c r="G29" s="5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51"/>
      <c r="B30" s="61" t="s">
        <v>38</v>
      </c>
      <c r="C30" s="29"/>
      <c r="D30" s="29"/>
      <c r="E30" s="29"/>
      <c r="F30" s="29"/>
      <c r="G30" s="5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51"/>
      <c r="B31" s="61" t="s">
        <v>45</v>
      </c>
      <c r="C31" s="29"/>
      <c r="D31" s="29"/>
      <c r="E31" s="29"/>
      <c r="F31" s="29"/>
      <c r="G31" s="5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51"/>
      <c r="B32" s="61" t="s">
        <v>46</v>
      </c>
      <c r="C32" s="29"/>
      <c r="D32" s="29"/>
      <c r="E32" s="29"/>
      <c r="F32" s="29"/>
      <c r="G32" s="5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51"/>
      <c r="B33" s="61" t="s">
        <v>47</v>
      </c>
      <c r="C33" s="29"/>
      <c r="D33" s="29"/>
      <c r="E33" s="29"/>
      <c r="F33" s="29"/>
      <c r="G33" s="5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>
      <c r="A34" s="51"/>
      <c r="B34" s="65"/>
      <c r="C34" s="29"/>
      <c r="D34" s="29"/>
      <c r="E34" s="29"/>
      <c r="F34" s="29"/>
      <c r="G34" s="5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51"/>
      <c r="B35" s="65"/>
      <c r="C35" s="29"/>
      <c r="D35" s="29"/>
      <c r="E35" s="29"/>
      <c r="F35" s="29"/>
      <c r="G35" s="5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7" ht="15">
      <c r="A36" s="53"/>
      <c r="B36" s="61"/>
      <c r="C36" s="41"/>
      <c r="D36" s="41"/>
      <c r="E36" s="41"/>
      <c r="F36" s="41"/>
      <c r="G36" s="54"/>
    </row>
    <row r="37" spans="1:7" ht="15">
      <c r="A37" s="27" t="s">
        <v>34</v>
      </c>
      <c r="B37" s="61" t="s">
        <v>36</v>
      </c>
      <c r="C37" s="42"/>
      <c r="D37" s="42"/>
      <c r="E37" s="42"/>
      <c r="F37" s="42"/>
      <c r="G37" s="55"/>
    </row>
    <row r="38" spans="1:7" ht="15">
      <c r="A38" s="51"/>
      <c r="B38" s="61" t="s">
        <v>39</v>
      </c>
      <c r="C38" s="30"/>
      <c r="D38" s="30"/>
      <c r="E38" s="30"/>
      <c r="F38" s="30"/>
      <c r="G38" s="56"/>
    </row>
    <row r="39" spans="1:7" ht="15">
      <c r="A39" s="51"/>
      <c r="B39" s="61" t="s">
        <v>48</v>
      </c>
      <c r="C39" s="30"/>
      <c r="D39" s="30"/>
      <c r="E39" s="30"/>
      <c r="F39" s="30"/>
      <c r="G39" s="56"/>
    </row>
    <row r="40" spans="1:7" ht="15">
      <c r="A40" s="51"/>
      <c r="B40" s="61" t="s">
        <v>49</v>
      </c>
      <c r="C40" s="30"/>
      <c r="D40" s="30"/>
      <c r="E40" s="30"/>
      <c r="F40" s="30"/>
      <c r="G40" s="56"/>
    </row>
    <row r="41" spans="1:7" ht="15">
      <c r="A41" s="51"/>
      <c r="B41" s="61" t="s">
        <v>50</v>
      </c>
      <c r="C41" s="30"/>
      <c r="D41" s="30"/>
      <c r="E41" s="30"/>
      <c r="F41" s="30"/>
      <c r="G41" s="56"/>
    </row>
    <row r="42" spans="1:7" ht="15">
      <c r="A42" s="51"/>
      <c r="B42" s="29" t="s">
        <v>51</v>
      </c>
      <c r="C42" s="30"/>
      <c r="D42" s="30"/>
      <c r="E42" s="30"/>
      <c r="F42" s="30"/>
      <c r="G42" s="56"/>
    </row>
    <row r="43" spans="1:7" ht="15">
      <c r="A43" s="53"/>
      <c r="B43" s="29" t="s">
        <v>52</v>
      </c>
      <c r="C43" s="41"/>
      <c r="D43" s="41"/>
      <c r="E43" s="41"/>
      <c r="F43" s="41"/>
      <c r="G43" s="54"/>
    </row>
    <row r="44" spans="1:7" ht="15">
      <c r="A44" s="48" t="s">
        <v>35</v>
      </c>
      <c r="B44" s="46"/>
      <c r="C44" s="46"/>
      <c r="D44" s="46"/>
      <c r="E44" s="46"/>
      <c r="F44" s="46"/>
      <c r="G44" s="49"/>
    </row>
    <row r="45" spans="1:7" ht="15">
      <c r="A45" s="27" t="s">
        <v>33</v>
      </c>
      <c r="B45" s="66" t="s">
        <v>53</v>
      </c>
      <c r="C45" s="39"/>
      <c r="D45" s="39"/>
      <c r="E45" s="39"/>
      <c r="F45" s="39"/>
      <c r="G45" s="50"/>
    </row>
    <row r="46" spans="1:10" ht="15">
      <c r="A46" s="51"/>
      <c r="B46" s="29" t="s">
        <v>54</v>
      </c>
      <c r="C46" s="29"/>
      <c r="D46" s="29"/>
      <c r="E46" s="29"/>
      <c r="F46" s="29"/>
      <c r="G46" s="52"/>
      <c r="J46" s="38" t="s">
        <v>37</v>
      </c>
    </row>
    <row r="47" spans="1:7" ht="15">
      <c r="A47" s="51"/>
      <c r="B47" s="29" t="s">
        <v>55</v>
      </c>
      <c r="C47" s="29"/>
      <c r="D47" s="29"/>
      <c r="E47" s="29"/>
      <c r="F47" s="29"/>
      <c r="G47" s="52"/>
    </row>
    <row r="48" spans="1:7" ht="15">
      <c r="A48" s="51"/>
      <c r="B48" s="29" t="s">
        <v>56</v>
      </c>
      <c r="C48" s="29"/>
      <c r="D48" s="29"/>
      <c r="E48" s="29"/>
      <c r="F48" s="29"/>
      <c r="G48" s="52"/>
    </row>
    <row r="49" spans="1:7" ht="15">
      <c r="A49" s="53"/>
      <c r="B49" s="40" t="s">
        <v>57</v>
      </c>
      <c r="C49" s="40"/>
      <c r="D49" s="41"/>
      <c r="E49" s="41"/>
      <c r="F49" s="41"/>
      <c r="G49" s="54"/>
    </row>
    <row r="50" spans="1:7" ht="15">
      <c r="A50" s="68"/>
      <c r="B50" s="39"/>
      <c r="C50" s="39"/>
      <c r="D50" s="42"/>
      <c r="E50" s="42"/>
      <c r="F50" s="42"/>
      <c r="G50" s="55"/>
    </row>
    <row r="51" spans="1:7" ht="15">
      <c r="A51" s="51"/>
      <c r="B51" s="67" t="s">
        <v>58</v>
      </c>
      <c r="C51" s="29"/>
      <c r="D51" s="30"/>
      <c r="E51" s="30"/>
      <c r="F51" s="30"/>
      <c r="G51" s="56"/>
    </row>
    <row r="52" spans="1:7" ht="15">
      <c r="A52" s="51"/>
      <c r="B52" s="29" t="s">
        <v>59</v>
      </c>
      <c r="C52" s="29"/>
      <c r="D52" s="30"/>
      <c r="E52" s="30"/>
      <c r="F52" s="30"/>
      <c r="G52" s="56"/>
    </row>
    <row r="53" spans="1:7" ht="15">
      <c r="A53" s="51"/>
      <c r="B53" s="29" t="s">
        <v>60</v>
      </c>
      <c r="C53" s="29"/>
      <c r="D53" s="30"/>
      <c r="E53" s="30"/>
      <c r="F53" s="30"/>
      <c r="G53" s="56"/>
    </row>
    <row r="54" spans="1:7" ht="15">
      <c r="A54" s="51"/>
      <c r="B54" s="29" t="s">
        <v>61</v>
      </c>
      <c r="C54" s="29"/>
      <c r="D54" s="30"/>
      <c r="E54" s="30"/>
      <c r="F54" s="30"/>
      <c r="G54" s="56"/>
    </row>
    <row r="55" spans="1:7" ht="15">
      <c r="A55" s="53"/>
      <c r="B55" s="40" t="s">
        <v>62</v>
      </c>
      <c r="C55" s="40"/>
      <c r="D55" s="41"/>
      <c r="E55" s="41"/>
      <c r="F55" s="41"/>
      <c r="G55" s="54"/>
    </row>
    <row r="56" spans="1:7" ht="15">
      <c r="A56" s="27" t="s">
        <v>63</v>
      </c>
      <c r="B56" s="69" t="s">
        <v>53</v>
      </c>
      <c r="C56" s="39"/>
      <c r="D56" s="42"/>
      <c r="E56" s="42"/>
      <c r="F56" s="42"/>
      <c r="G56" s="55"/>
    </row>
    <row r="57" spans="1:7" ht="15">
      <c r="A57" s="51"/>
      <c r="B57" s="29" t="s">
        <v>64</v>
      </c>
      <c r="C57" s="29"/>
      <c r="D57" s="30"/>
      <c r="E57" s="30"/>
      <c r="F57" s="30"/>
      <c r="G57" s="56"/>
    </row>
    <row r="58" spans="1:7" ht="15">
      <c r="A58" s="51"/>
      <c r="B58" s="29" t="s">
        <v>65</v>
      </c>
      <c r="C58" s="29"/>
      <c r="D58" s="30"/>
      <c r="E58" s="30"/>
      <c r="F58" s="30"/>
      <c r="G58" s="56"/>
    </row>
    <row r="59" spans="1:7" ht="15">
      <c r="A59" s="51"/>
      <c r="B59" s="29" t="s">
        <v>66</v>
      </c>
      <c r="C59" s="29"/>
      <c r="D59" s="30"/>
      <c r="E59" s="30"/>
      <c r="F59" s="30"/>
      <c r="G59" s="56"/>
    </row>
    <row r="60" spans="1:7" ht="15">
      <c r="A60" s="53"/>
      <c r="B60" s="40" t="s">
        <v>67</v>
      </c>
      <c r="C60" s="40"/>
      <c r="D60" s="41"/>
      <c r="E60" s="41"/>
      <c r="F60" s="41"/>
      <c r="G60" s="54"/>
    </row>
    <row r="61" spans="1:7" ht="15">
      <c r="A61" s="68"/>
      <c r="B61" s="39"/>
      <c r="C61" s="39"/>
      <c r="D61" s="42"/>
      <c r="E61" s="42"/>
      <c r="F61" s="42"/>
      <c r="G61" s="55"/>
    </row>
    <row r="62" spans="1:7" ht="15">
      <c r="A62" s="51"/>
      <c r="B62" s="67" t="s">
        <v>58</v>
      </c>
      <c r="C62" s="29"/>
      <c r="D62" s="30"/>
      <c r="E62" s="30"/>
      <c r="F62" s="30"/>
      <c r="G62" s="56"/>
    </row>
    <row r="63" spans="1:7" ht="15">
      <c r="A63" s="51"/>
      <c r="B63" s="29" t="s">
        <v>68</v>
      </c>
      <c r="C63" s="29"/>
      <c r="D63" s="30"/>
      <c r="E63" s="30"/>
      <c r="F63" s="30"/>
      <c r="G63" s="56"/>
    </row>
    <row r="64" spans="1:7" ht="15">
      <c r="A64" s="51"/>
      <c r="B64" s="29" t="s">
        <v>69</v>
      </c>
      <c r="C64" s="29"/>
      <c r="D64" s="30"/>
      <c r="E64" s="30"/>
      <c r="F64" s="30"/>
      <c r="G64" s="56"/>
    </row>
    <row r="65" spans="1:7" ht="15">
      <c r="A65" s="51"/>
      <c r="B65" s="29" t="s">
        <v>70</v>
      </c>
      <c r="C65" s="29"/>
      <c r="D65" s="30"/>
      <c r="E65" s="30"/>
      <c r="F65" s="30"/>
      <c r="G65" s="56"/>
    </row>
    <row r="66" spans="1:7" ht="15.75" thickBot="1">
      <c r="A66" s="57"/>
      <c r="B66" s="47" t="s">
        <v>71</v>
      </c>
      <c r="C66" s="47"/>
      <c r="D66" s="58"/>
      <c r="E66" s="58"/>
      <c r="F66" s="58"/>
      <c r="G66" s="59"/>
    </row>
  </sheetData>
  <mergeCells count="1">
    <mergeCell ref="C7:F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Howat</dc:creator>
  <cp:keywords/>
  <dc:description/>
  <cp:lastModifiedBy>K Howat</cp:lastModifiedBy>
  <cp:lastPrinted>2003-08-05T10:00:31Z</cp:lastPrinted>
  <dcterms:created xsi:type="dcterms:W3CDTF">2003-01-21T16:32:26Z</dcterms:created>
  <dcterms:modified xsi:type="dcterms:W3CDTF">2003-08-07T07:55:40Z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-309335950</vt:i4>
  </property>
  <property fmtid="{D5CDD505-2E9C-101B-9397-08002B2CF9AE}" pid="3" name="_EmailSubject">
    <vt:lpwstr>Infraco evaluation proforma redraft</vt:lpwstr>
  </property>
  <property fmtid="{D5CDD505-2E9C-101B-9397-08002B2CF9AE}" pid="4" name="_AuthorEmail">
    <vt:lpwstr>James.Papps@partnershipsuk.org.uk</vt:lpwstr>
  </property>
  <property fmtid="{D5CDD505-2E9C-101B-9397-08002B2CF9AE}" pid="5" name="_AuthorEmailDisplayName">
    <vt:lpwstr>James Papps</vt:lpwstr>
  </property>
</Properties>
</file>